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9920" windowHeight="10305" activeTab="0"/>
  </bookViews>
  <sheets>
    <sheet name="Záradék" sheetId="1" r:id="rId1"/>
    <sheet name="Összesítő" sheetId="2" r:id="rId2"/>
    <sheet name="Zsaluzás és állványozás" sheetId="3" r:id="rId3"/>
    <sheet name="Költségtérítések" sheetId="4" r:id="rId4"/>
    <sheet name="Irtás, föld- és sziklamunka" sheetId="5" r:id="rId5"/>
    <sheet name="Síkalapozás" sheetId="6" r:id="rId6"/>
    <sheet name="Helyszíni beton és vasbeton mun" sheetId="7" r:id="rId7"/>
    <sheet name="Előregyártott épületszerkezeti " sheetId="8" r:id="rId8"/>
    <sheet name="Falazás és egyéb kőművesmunka" sheetId="9" r:id="rId9"/>
    <sheet name="Ácsmunka" sheetId="10" r:id="rId10"/>
    <sheet name="Vakolás és rabicolás" sheetId="11" r:id="rId11"/>
    <sheet name="Szárazépítés" sheetId="12" r:id="rId12"/>
    <sheet name="Hideg- és melegburkolatok készí" sheetId="13" r:id="rId13"/>
    <sheet name="Bádogozás" sheetId="14" r:id="rId14"/>
    <sheet name="Fa- és műanyag szerkezet elhely" sheetId="15" r:id="rId15"/>
    <sheet name="Fém nyílászáró és épületlakatos" sheetId="16" r:id="rId16"/>
    <sheet name="Felületképzés" sheetId="17" r:id="rId17"/>
    <sheet name="Szigetelés" sheetId="18" r:id="rId18"/>
    <sheet name="Beépített berendezési tárgyak e" sheetId="19" r:id="rId19"/>
    <sheet name="Épületautomatika, -felügyelet (" sheetId="20" r:id="rId20"/>
    <sheet name="Épületgépészeti szerelvények és" sheetId="21" r:id="rId21"/>
  </sheets>
  <definedNames/>
  <calcPr fullCalcOnLoad="1"/>
</workbook>
</file>

<file path=xl/sharedStrings.xml><?xml version="1.0" encoding="utf-8"?>
<sst xmlns="http://schemas.openxmlformats.org/spreadsheetml/2006/main" count="518" uniqueCount="258">
  <si>
    <t>Munkanem megnevezése</t>
  </si>
  <si>
    <t>Anyag összege</t>
  </si>
  <si>
    <t>Díj összege</t>
  </si>
  <si>
    <t>Ssz.</t>
  </si>
  <si>
    <t>Tételszám</t>
  </si>
  <si>
    <t>Tétel szövege</t>
  </si>
  <si>
    <t>Menny.</t>
  </si>
  <si>
    <t>Egység</t>
  </si>
  <si>
    <t>Anyag egységár</t>
  </si>
  <si>
    <t>Díj egységre</t>
  </si>
  <si>
    <t>Anyag összesen</t>
  </si>
  <si>
    <t>Díj összesen</t>
  </si>
  <si>
    <t>15-001-2</t>
  </si>
  <si>
    <t>m2</t>
  </si>
  <si>
    <t>Lábazati falak kétoldalas zsaluzása fa zsaluzattal, 0,4 m magassággal</t>
  </si>
  <si>
    <t>15-001-3</t>
  </si>
  <si>
    <t>Kerítés lábazat kétoldalas zsaluzása fa zsaluzattal, max. 0,8 m magasságig</t>
  </si>
  <si>
    <t>15-003-2.1.1.2.1</t>
  </si>
  <si>
    <t>Oszlopzsaluzás, állandó keresztmetszetű, négyszögű, fa zsaluzattal, kitámasztással, 3,01-6 m magasság között, 100 cm oldalméret felett</t>
  </si>
  <si>
    <t>15-004-31.1</t>
  </si>
  <si>
    <t>Koszorúzsaluzás, zsaluzattól függetlenül, párkány nélkül</t>
  </si>
  <si>
    <t>15-012-6.1</t>
  </si>
  <si>
    <t>alkalmazástechnikai kézikönyv szerint, 6,00 m munkapadló magasságig</t>
  </si>
  <si>
    <t>15-012-31.1.1-0023003</t>
  </si>
  <si>
    <t>térállvány, 2,00 kN/m2 terhelhetőséggel, 3,00 m munkapadló magasságig</t>
  </si>
  <si>
    <t>Munkanem összesen:</t>
  </si>
  <si>
    <r>
      <t>Homlokzati csőállvány állítása állványcsőből mint munkaállvány, szintenkénti pallóterítéssel, korláttal, lábdeszkával, kétlábas, 0,60-0,90 m padlószélességgel, munkapadló távolság 2,00 m, 2,00 kN/m</t>
    </r>
    <r>
      <rPr>
        <vertAlign val="superscript"/>
        <sz val="10"/>
        <color indexed="8"/>
        <rFont val="Times New Roman CE"/>
        <family val="0"/>
      </rPr>
      <t>2</t>
    </r>
    <r>
      <rPr>
        <sz val="10"/>
        <color indexed="8"/>
        <rFont val="Times New Roman CE"/>
        <family val="0"/>
      </rPr>
      <t xml:space="preserve"> terhelhetőséggel, állványépítés MSZ és</t>
    </r>
  </si>
  <si>
    <r>
      <t>Térállvány készítése keretes állványszerkezetből mint munka- vagy védőállvány, pallóterítéssel, korláttal, lábdeszkával, állványépítés MSZ és alkalmazástechnikai kézikönyv szerint, 2,00 kN/m</t>
    </r>
    <r>
      <rPr>
        <vertAlign val="superscript"/>
        <sz val="10"/>
        <color indexed="8"/>
        <rFont val="Times New Roman CE"/>
        <family val="0"/>
      </rPr>
      <t>2</t>
    </r>
    <r>
      <rPr>
        <sz val="10"/>
        <color indexed="8"/>
        <rFont val="Times New Roman CE"/>
        <family val="0"/>
      </rPr>
      <t xml:space="preserve"> terhelhetőséggel, 3,00 m munkapadló magasságig KRAUSE Stabilo</t>
    </r>
  </si>
  <si>
    <t>Zsaluzás és állványozás</t>
  </si>
  <si>
    <t>19-010-1.11.1.1</t>
  </si>
  <si>
    <t>m</t>
  </si>
  <si>
    <t>Általános teendők megvalósulás szakaszában, ellenőrző mérések, épületek műszeres kitűzése</t>
  </si>
  <si>
    <t>Költségtérítések</t>
  </si>
  <si>
    <t>21-002-1.1</t>
  </si>
  <si>
    <t>m3</t>
  </si>
  <si>
    <t>Humuszos termőréteg, termőföld leszedése, terítése gépi erővel, 18%-os terephajlásig, bármilyen talajban, szállítással, 50,0 m-ig</t>
  </si>
  <si>
    <t>21-003-6.1.1</t>
  </si>
  <si>
    <t>21-003-6.1.2</t>
  </si>
  <si>
    <t>21-008-2.2.1</t>
  </si>
  <si>
    <t>Kavicságyazat tömörítése rétegesen, bármely tömörítési osztályban gépi erővel, kis felületen, tömörségi fok: 85%</t>
  </si>
  <si>
    <t>21-011-1.2.1</t>
  </si>
  <si>
    <t>Fejtett föld felrakása szállítóeszközre, géppel, elszállítása talajosztály I-IV.</t>
  </si>
  <si>
    <t>21-011-7.2-0120701</t>
  </si>
  <si>
    <t>Feltöltések Földszinti padozatok alá, az anyag szétterítésével, mozgatásával, kézi döngöléssel, osztályozatlan kavicsból,  Természetes szemmegoszlású kavics, THK  0/32 P-TT, Nyékládháza</t>
  </si>
  <si>
    <r>
      <t>Munkaárok földkiemelése közmű nélküli területen, beton- és vasbeton sávalap részére, gépi erővel, kiegészítő kézi munkával, bármely konzisztenciájú, I-IV. oszt. talajban, dúcolás nélkül, 3,0 m</t>
    </r>
    <r>
      <rPr>
        <vertAlign val="superscript"/>
        <sz val="10"/>
        <color indexed="8"/>
        <rFont val="Times New Roman CE"/>
        <family val="0"/>
      </rPr>
      <t>2</t>
    </r>
    <r>
      <rPr>
        <sz val="10"/>
        <color indexed="8"/>
        <rFont val="Times New Roman CE"/>
        <family val="0"/>
      </rPr>
      <t xml:space="preserve"> szelvényig</t>
    </r>
  </si>
  <si>
    <r>
      <t>Kerítésalap munkaárok földkiemelése közmű nélküli területen, gépi erővel, kiegészítő kézi munkával, bármely konzisztenciájú, I-IV. oszt. talajban, dúcolás nélkül, 3,0 m</t>
    </r>
    <r>
      <rPr>
        <vertAlign val="superscript"/>
        <sz val="10"/>
        <color indexed="8"/>
        <rFont val="Times New Roman CE"/>
        <family val="0"/>
      </rPr>
      <t>2</t>
    </r>
    <r>
      <rPr>
        <sz val="10"/>
        <color indexed="8"/>
        <rFont val="Times New Roman CE"/>
        <family val="0"/>
      </rPr>
      <t xml:space="preserve"> szelvényig</t>
    </r>
  </si>
  <si>
    <t>Irtás, föld- és sziklamunka</t>
  </si>
  <si>
    <t>23-003-2-0022221</t>
  </si>
  <si>
    <t>23-003-2-0222210</t>
  </si>
  <si>
    <r>
      <t>Vasbeton sávalap készítése kerítés részére, szivattyús technológiával, C16/20 - X0v(H) képlékeny kavicsbeton keverék CEM 32,5 pc. D</t>
    </r>
    <r>
      <rPr>
        <vertAlign val="subscript"/>
        <sz val="10"/>
        <color indexed="8"/>
        <rFont val="Times New Roman CE"/>
        <family val="0"/>
      </rPr>
      <t>max</t>
    </r>
    <r>
      <rPr>
        <sz val="10"/>
        <color indexed="8"/>
        <rFont val="Times New Roman CE"/>
        <family val="0"/>
      </rPr>
      <t xml:space="preserve"> = 16 mm, m = 6,6 finomsági modulussal</t>
    </r>
  </si>
  <si>
    <r>
      <t>Vasbeton sávalap készítése szivattyús technológiával, C16/20 - X0v(H) képlékeny kavicsbeton keverék CEM 32,5 pc. D</t>
    </r>
    <r>
      <rPr>
        <vertAlign val="subscript"/>
        <sz val="10"/>
        <color indexed="8"/>
        <rFont val="Times New Roman CE"/>
        <family val="0"/>
      </rPr>
      <t>max</t>
    </r>
    <r>
      <rPr>
        <sz val="10"/>
        <color indexed="8"/>
        <rFont val="Times New Roman CE"/>
        <family val="0"/>
      </rPr>
      <t xml:space="preserve"> = 16 mm, m = 6,6 finomsági modulussal</t>
    </r>
  </si>
  <si>
    <t>Síkalapozás</t>
  </si>
  <si>
    <t>31-001-1.2.1-0220905</t>
  </si>
  <si>
    <t>t</t>
  </si>
  <si>
    <t>Betonacél helyszíni szerelése  függőleges vagy vízszintes tartószerkezetbe, bordás betonacélból, 4-10 mm átmérő között FERALPI hidegen húzott borda nélküli betonacél, 6 m-es szálban, BHS55.50  8 mm</t>
  </si>
  <si>
    <t>31-001-1.2.2-0220907</t>
  </si>
  <si>
    <t>Betonacél helyszíni szerelése  függőleges vagy vízszintes tartószerkezetbe, bordás betonacélból, 12-20 mm átmérő között FERALPI hidegen húzott borda nélküli betonacél, 6 m-es szálban, BHS55.50  12 mm</t>
  </si>
  <si>
    <t>31-011-3.3.3-0023111</t>
  </si>
  <si>
    <t>Vasbeton kerítés lábazat készítése, 20 x20 cm-es keresztmetszettel, X0v(H), XC1, XC2, XC3 környezeti osztályú, kissé képlékeny vagy képlékeny konzisztenciájú betonból, szivattyús technológiával, vibrátoros tömörítéssel, 25-50 cm vastagság között C20/25 -</t>
  </si>
  <si>
    <t>31-011-3.3.3-0231110</t>
  </si>
  <si>
    <t>Vasbeton lábazati fal készítése,  X0v(H), XC1, XC2, XC3 környezeti osztályú, kissé képlékeny vagy képlékeny konzisztenciájú betonból, szivattyús technológiával, vibrátoros tömörítéssel, 25-50 cm vastagság között C20/25 - XC1-15/F3 kissé képlékeny</t>
  </si>
  <si>
    <t>31-011-21.2.2.1-0230110</t>
  </si>
  <si>
    <t>Pillér készítése vasbetonból, téglalap  keresztmetszettel, X0v(H), XC1, XC2, XC3, XF2, XF3, XF4, XC2-XD2-XF1, XC3-XD2-XF1 környezeti osztályú, kissé képlékeny vagy képlékeny konzisztenciájú betonból, vibrálással, kézi továbbítással C20/25 - X0v(H) kissé</t>
  </si>
  <si>
    <t>31-021-2.1.1-0231110</t>
  </si>
  <si>
    <t>31-030-3.1</t>
  </si>
  <si>
    <t>Beton aljzatok felületképzéséért többletidő, simított érdes felület képzése, fasimítóval</t>
  </si>
  <si>
    <t>31-030-11.1.1.2-0112110</t>
  </si>
  <si>
    <t>Beton aljzat készítése helyszínen kevert betonból, talajnedvesség elleni szigetelés aljzata, úsztatott aljzatbeton (5,0-8,0 cm között lefolyók felé lejtésben), kézi továbbítással és bedolgozással, léccel lehúzva, kavicsbetonból, C 8/10 - C 16/20 kissé</t>
  </si>
  <si>
    <r>
      <t>Vasbeton koszorú készítése,  X0v(H), XC1, XC2, XC3 környezeti osztályú, kissé képlékeny vagy képlékeny konzisztenciájú betonból, kézi bedolgozással, vibrátoros tömörítéssel, 400 cm</t>
    </r>
    <r>
      <rPr>
        <vertAlign val="superscript"/>
        <sz val="10"/>
        <color indexed="8"/>
        <rFont val="Times New Roman CE"/>
        <family val="0"/>
      </rPr>
      <t>2</t>
    </r>
    <r>
      <rPr>
        <sz val="10"/>
        <color indexed="8"/>
        <rFont val="Times New Roman CE"/>
        <family val="0"/>
      </rPr>
      <t xml:space="preserve"> keresztmetszetig C20/25 - XC1-16/F3 kissé képlékeny kavicsbeton keverék</t>
    </r>
  </si>
  <si>
    <r>
      <t>XC1-15/F3 kissé képlékeny kavicsbeton keverék CEM 42,5 pc. D</t>
    </r>
    <r>
      <rPr>
        <vertAlign val="subscript"/>
        <sz val="10"/>
        <color indexed="8"/>
        <rFont val="Times New Roman CE"/>
        <family val="0"/>
      </rPr>
      <t>max</t>
    </r>
    <r>
      <rPr>
        <sz val="10"/>
        <color indexed="8"/>
        <rFont val="Times New Roman CE"/>
        <family val="0"/>
      </rPr>
      <t xml:space="preserve"> = 16 mm, m = 6,5 finomsági modulussal</t>
    </r>
  </si>
  <si>
    <r>
      <t>kavicsbeton keverék CEM 42,5 pc. D</t>
    </r>
    <r>
      <rPr>
        <vertAlign val="subscript"/>
        <sz val="10"/>
        <color indexed="8"/>
        <rFont val="Times New Roman CE"/>
        <family val="0"/>
      </rPr>
      <t>max</t>
    </r>
    <r>
      <rPr>
        <sz val="10"/>
        <color indexed="8"/>
        <rFont val="Times New Roman CE"/>
        <family val="0"/>
      </rPr>
      <t xml:space="preserve"> = 16 mm, m = 6,5 finomsági modulussal</t>
    </r>
  </si>
  <si>
    <r>
      <t>képlékeny kavicsbeton keverék CEM 52,5 pc. D</t>
    </r>
    <r>
      <rPr>
        <vertAlign val="subscript"/>
        <sz val="10"/>
        <color indexed="8"/>
        <rFont val="Times New Roman CE"/>
        <family val="0"/>
      </rPr>
      <t>max</t>
    </r>
    <r>
      <rPr>
        <sz val="10"/>
        <color indexed="8"/>
        <rFont val="Times New Roman CE"/>
        <family val="0"/>
      </rPr>
      <t xml:space="preserve"> = 16 mm, m = 6,3 finomsági modulussal</t>
    </r>
  </si>
  <si>
    <r>
      <t>CEM 42,5 pc. D</t>
    </r>
    <r>
      <rPr>
        <vertAlign val="subscript"/>
        <sz val="10"/>
        <color indexed="8"/>
        <rFont val="Times New Roman CE"/>
        <family val="0"/>
      </rPr>
      <t>max</t>
    </r>
    <r>
      <rPr>
        <sz val="10"/>
        <color indexed="8"/>
        <rFont val="Times New Roman CE"/>
        <family val="0"/>
      </rPr>
      <t xml:space="preserve"> = 16 mm, m = 6,5 finomsági modulussal</t>
    </r>
  </si>
  <si>
    <r>
      <t>képlékeny konzisztenciájú betonból, 6 cm vastagság felett C12/15 - X0b(H) kissé képlékeny kavicsbeton keverék CEM 32,5 pc. D</t>
    </r>
    <r>
      <rPr>
        <vertAlign val="subscript"/>
        <sz val="10"/>
        <color indexed="8"/>
        <rFont val="Times New Roman CE"/>
        <family val="0"/>
      </rPr>
      <t>max</t>
    </r>
    <r>
      <rPr>
        <sz val="10"/>
        <color indexed="8"/>
        <rFont val="Times New Roman CE"/>
        <family val="0"/>
      </rPr>
      <t xml:space="preserve"> = 16 mm, m = 6,4 finomsági modulussal</t>
    </r>
  </si>
  <si>
    <t>Helyszíni beton és vasbeton munka</t>
  </si>
  <si>
    <t>32-002-1.1.1-0119901</t>
  </si>
  <si>
    <t>db</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</si>
  <si>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t>
  </si>
  <si>
    <t>kiegészítő hőszigetelés elhelyezése nélkül, 0,10 t/db tömegig, égetett agyag-kerámia köpenyes nyílásáthidaló POROTHERM elemmagas nyílásáthidaló, 1,00 m</t>
  </si>
  <si>
    <t>32-002-1.1.1-0119902</t>
  </si>
  <si>
    <t>kiegészítő hőszigetelés elhelyezése nélkül, 0,10 t/db tömegig, égetett agyag-kerámia köpenyes nyílásáthidaló POROTHERM elemmagas nyílásáthidaló, 1,25 m</t>
  </si>
  <si>
    <t>Előregyártott épületszerkezeti elem elhelyezése és szerelése</t>
  </si>
  <si>
    <t>33-001-1.1.2.3.1.2.1-0127465</t>
  </si>
  <si>
    <t>Teherhordó és kitöltő falazat készítése, égetett agyag-kerámia termékekből, nútféderes elemekből, 300 mm falvastagságban, 300x250x240 vagy 300×250×238 mm-es méretű kézi falazóblokkból, falazó, cementes mészhabarcsba falazva POROTHERM 30 N+F nútféderes</t>
  </si>
  <si>
    <t>kézi falazóblokk, 300x250x238 mm, M 1 (Hf10-mc) falazó, cementes mészhabarcs</t>
  </si>
  <si>
    <t>33-001-1.1.2.4.1.1.1-0127561</t>
  </si>
  <si>
    <t xml:space="preserve">Teherhordó és kitöltő falazat készítése, égetett agyag-kerámia termékekből, nútféderes elemekből, 380 mm falvastagságban, 380x250x238 vagy 375×250×238 mm-es méretű kézi falazóblokkból, falazó, cementes mészhabarcsba falazva POROTHERM 38 K nútféderes kézi </t>
  </si>
  <si>
    <t>falazóblokk, 380x250x238 mm, M 1 (Hf10-mc) falazó, cementes mészhabarcs</t>
  </si>
  <si>
    <t>Falazás és egyéb kőművesmunka</t>
  </si>
  <si>
    <t>35-001-1.5-0680041</t>
  </si>
  <si>
    <t>35-002-3-0115121</t>
  </si>
  <si>
    <t>Belső oldali párafékező, párazáró fólia terítése 15 cm-es átfedéssel,  DÖRKEN DELTA PÁRAZÁRÓ GP, hálóerősítés nélküli, speciális polietilénből készült légzáró és párafékező fólia</t>
  </si>
  <si>
    <t>35-002-4.1-0115061</t>
  </si>
  <si>
    <t xml:space="preserve">Páraáteresztő, vízzáró alátétfólia, alátétfedés, vagy alátétszigetelés terítése 15 cm-es átfedéssel (ellenléc külön tételben számolandó) öntapadó ragasztócsíkkal rögzítve DÖRKEN DELTA MAXX PLUSZ  páraáteresztő alátétfedés öntapadó ragasztósávval, 1,5 m × </t>
  </si>
  <si>
    <t>50 m</t>
  </si>
  <si>
    <t>35-003-1.6</t>
  </si>
  <si>
    <t>Tetőlécezés tetőfelület ellenlécezésének elkészítése   50 x 50 mm</t>
  </si>
  <si>
    <t>35-004-1.1</t>
  </si>
  <si>
    <t>Deszkázás korcolt lemezfedés alá, egy oldalán gyalult deszkával</t>
  </si>
  <si>
    <t>35-004-1.3</t>
  </si>
  <si>
    <t>Deszkázás ereszdeszkázás gyalult, hornyolt deszkával, hajópadlóval</t>
  </si>
  <si>
    <t>35-004-1.4</t>
  </si>
  <si>
    <t>Deszkázás homlokdeszka, gyalulva, 20 cm szélességig</t>
  </si>
  <si>
    <t>35-011-1.1.2-0251507</t>
  </si>
  <si>
    <t>Faanyag gomba és rovarkártevő elleni megelőző védelme merítéses, bemártásos fürösztéses technológiával felhordott anyaggal PANNON-PROTECT WOLMANIT QB-1 cc. kül- és beltéri, gyorsan kötődő vízbázisú faanyagvédő áztatószer koncentrátum,  zöld</t>
  </si>
  <si>
    <r>
      <t>Fa tetőszerkezetek bármely rendszerben faragott (fűrészelt) fából, 0,037-0,042 m</t>
    </r>
    <r>
      <rPr>
        <vertAlign val="superscript"/>
        <sz val="10"/>
        <color indexed="8"/>
        <rFont val="Times New Roman CE"/>
        <family val="0"/>
      </rPr>
      <t>3</t>
    </r>
    <r>
      <rPr>
        <sz val="10"/>
        <color indexed="8"/>
        <rFont val="Times New Roman CE"/>
        <family val="0"/>
      </rPr>
      <t>/m</t>
    </r>
    <r>
      <rPr>
        <vertAlign val="superscript"/>
        <sz val="10"/>
        <color indexed="8"/>
        <rFont val="Times New Roman CE"/>
        <family val="0"/>
      </rPr>
      <t>2</t>
    </r>
    <r>
      <rPr>
        <sz val="10"/>
        <color indexed="8"/>
        <rFont val="Times New Roman CE"/>
        <family val="0"/>
      </rPr>
      <t xml:space="preserve"> bedolgozott famennyiség között Fűrészelt gerenda 150x200-300x300 mm 3-6.5 m I.o.</t>
    </r>
  </si>
  <si>
    <t>Ácsmunka</t>
  </si>
  <si>
    <t>36-003-1.1.1.1.1-0411036</t>
  </si>
  <si>
    <t>Oldalfalvakolat készítése, kézi felhordással, zsákos kiszerelésű szárazhabarcsból, sima, normál mész-cement vakolat, 1,5 cm vastagságban weber 141 KPS kézi alapvakolat finom, max.szemcse 1,0 mm, Kód: 141k</t>
  </si>
  <si>
    <t>36-005-6-0410661</t>
  </si>
  <si>
    <t>Szórt nemesvakolat készítése homlokzaton, Terranova-weber.pas 15 klasszikus vékonyvakolat finom és gördülőszemes Kód: F01C (homlokzaton)</t>
  </si>
  <si>
    <t>36-006-3.1.1.1-0411007</t>
  </si>
  <si>
    <t>Hőszigetelő alapvakolatok simított felülettel; hőszigetelő vakolat készítése oldalfalon, zsákos kiszerelésű vakolattal, kézi felhordással, 2 cm vastagságban weber 8601 terralit hőszigetelő alapvakolat (kézi), Kód: 8601</t>
  </si>
  <si>
    <t>36-007-9.1.1-0411706</t>
  </si>
  <si>
    <t>Lábazati vakolatok; lábazati alapvakolat felhordása kézi erővel, 2 cm vastagságban weber 231 KPS lábazati alapvakolat Kód: 231P</t>
  </si>
  <si>
    <t>36-007-9.2-0411705</t>
  </si>
  <si>
    <t>Lábazati vakolatok; díszítő és lábazati műgyantás kötőanyagú vakolatréteg felhordása, kézi erővel, vödrös kiszerelésű anyagból weber.pas mozaik színes diszítő és lábazati vakolat (finomszemcsés, 1,6 mm), Kód: M12C (lábazaton)</t>
  </si>
  <si>
    <t>Vakolás és rabicolás</t>
  </si>
  <si>
    <t>39-001-21.1.2-0120021</t>
  </si>
  <si>
    <t>CW fém vázszerkezetre szerelt válaszfal 2 x 1 rtg. impregnált, 12,5 mm vtg. gipszkarton borítással, hőszigetelés nélkül, csavarfejek és illesztések glettelve (Q2), egyszeres, CW 75-06 mm vtg. tartóvázzal RIGIPS impregnált építőlemez RBI 12,5 mm</t>
  </si>
  <si>
    <t>39-003-1.2.1.8.1-1120041</t>
  </si>
  <si>
    <t>impregnált 12,5 mm vtg. gipszkarton borítással RIGIPS tűzgátló impregnált építőlemez RFI 12,5 mm, nóniusz függesztővel</t>
  </si>
  <si>
    <r>
      <t>Szerelt gipszkarton álmennyezet fém vázszerkezetre (duplasoros), választható függesztéssel, csavarfejek és illesztések alapglettelve (Q2 minőségben),  nem látszó bordázattal, 40 cm bordatávolsággal (CD60/27), 10 m</t>
    </r>
    <r>
      <rPr>
        <vertAlign val="superscript"/>
        <sz val="10"/>
        <color indexed="8"/>
        <rFont val="Times New Roman CE"/>
        <family val="0"/>
      </rPr>
      <t>2</t>
    </r>
    <r>
      <rPr>
        <sz val="10"/>
        <color indexed="8"/>
        <rFont val="Times New Roman CE"/>
        <family val="0"/>
      </rPr>
      <t xml:space="preserve"> összefüggő felületig, 2 rtg. tűzgátló és</t>
    </r>
  </si>
  <si>
    <t>Szárazépítés</t>
  </si>
  <si>
    <t>42-011-2.1.1.4.1-0313032</t>
  </si>
  <si>
    <t>Padlóburkolat hordozószerkezetének felületelőkészítése beltérben, beton alapfelületen önterülő felületkiegyenlítés készítése 5 mm átlagos rétegvastagságban MAPEI Ultraplan Renovation önterülő aljzatkiegyenlítő</t>
  </si>
  <si>
    <t>42-012-1.1.1.1.1.3-0212003</t>
  </si>
  <si>
    <t>Falburkolat készítése beltérben,  tégla, beton, vakolt alapfelületen, mázas kerámiával, kötésben vagy hálósan, 3-5 mm vtg. ragasztóba rakva, 1-10 mm fugaszélességgel, 25x25 -  40x40 cm közötti lapmérettel 1 cm vtg. Granitogres csúszásmentes greslap</t>
  </si>
  <si>
    <t>burkolat, MAPEI Keraflex cementkötésű ragasztóhabarcs, szürke, Ultracolor Plus fugázóhabarcs</t>
  </si>
  <si>
    <t>42-071-4-0156031</t>
  </si>
  <si>
    <t>Kiegészítő profil elhelyezése falburkolatok külső sarkainak védelmére  műanyagból,  SALAG "C" élzáró profil lekerekített kialakítással műanyagból, h: 2,50 m, 10 mm, elefántcsont, Cikkszám: 019005</t>
  </si>
  <si>
    <t>42-022-1.1.1.2.1.1-0212003</t>
  </si>
  <si>
    <t>Padlóburkolat készítése, beltérben, beton alapfelületen, gres lappal, kötésben vagy hálósan, 3-5 mm vtg. ragasztóba rakva, 1-10 mm fugaszélességgel, 1 cm vtg. Granitogres csúszásmentes greslap burkolat, MAPEI Keraflex cementkötésű ragasztóhabarcs,</t>
  </si>
  <si>
    <t>szürke, Ultracolor Plus fugázóhabarcs</t>
  </si>
  <si>
    <t>Hideg- és melegburkolatok készítése, aljzat előkészítés</t>
  </si>
  <si>
    <t>43-001-2.1.2-0139109</t>
  </si>
  <si>
    <t>alapanyag és 40 év szín garanciával, szürke színben, 60 kg/tekercs</t>
  </si>
  <si>
    <t>43-002-1.5-0149455</t>
  </si>
  <si>
    <t>Függőereszcsatorna szerelése, félkörszelvényű, bármilyen kiterített szélességben, alumínium lemezből vagy porfestett alumínium lemezből PREFA függő ereszcsatorna 33-as bevonatos alumínium, szürke színben, 0,7mm/6m</t>
  </si>
  <si>
    <t>43-002-11.5-0149467</t>
  </si>
  <si>
    <t>Lefolyócső szerelése kör keresztmetszettel, bármilyen kiterített szélességgel, alumínium lemezből PREFA lefolyócső Ø100 körszelvényű, bevonatos alumínium 0,7/3000, szürke színben</t>
  </si>
  <si>
    <t>43-003-1.1.4.1-0149642</t>
  </si>
  <si>
    <t>Ereszszegély szerelése keményhéjalású tetőhöz, bevonatos alumínium lemezből, 40 cm kiterített szélességig Ereszszegély PREFALZ alumínium szalagból stukkó felülettel, 0,7 mm vtg., Ksz: 25 cm</t>
  </si>
  <si>
    <t>43-003-2.4.1-0149642</t>
  </si>
  <si>
    <t>Oromszegély szerelése, bevonatos alumínium lemezből, 33 cm kiterített szélességig Oromszegély PREFALZ alumínium szalagból stukkó felülettel, 0,7 mm vtg., Ksz: 25 cm</t>
  </si>
  <si>
    <t>43-003-2.4.1-0149644</t>
  </si>
  <si>
    <t>Félnyeregtető felső lezárása és oromszegély szerelése holmokdeszka aljáig, vízcseppentőként kialakítva, bevonatos alumínium lemezből, 33 cm kiterített szélességig Oromszegély PREFALZ alumínium szalagból stukkó felülettel, 0,7 mm vtg., Ksz: 33 cm</t>
  </si>
  <si>
    <t>43-003-8.3.1-0149640</t>
  </si>
  <si>
    <t>Ablakpárkány bevonatos alumínium lemezből, 50 cm kiterített szélességig Ablakpárkány PREFALZ alumínium szalagból stukkó felülettel, 0,7 mm vtg., Ksz: 15 cm</t>
  </si>
  <si>
    <r>
      <t>Sávos szalagfedések; Sima fémlemez fedés készítése lemezszalagból, kettős állókorcos kivitelben, 30°-ig, 100 m</t>
    </r>
    <r>
      <rPr>
        <vertAlign val="superscript"/>
        <sz val="10"/>
        <color indexed="8"/>
        <rFont val="Times New Roman CE"/>
        <family val="0"/>
      </rPr>
      <t>2</t>
    </r>
    <r>
      <rPr>
        <sz val="10"/>
        <color indexed="8"/>
        <rFont val="Times New Roman CE"/>
        <family val="0"/>
      </rPr>
      <t>-ig, 550 mm korctávolság felett PREFALZ alumínium szalag fényes felülettel, fólia nélkül, 0,7x650 mm, 1 m</t>
    </r>
    <r>
      <rPr>
        <vertAlign val="superscript"/>
        <sz val="10"/>
        <color indexed="8"/>
        <rFont val="Times New Roman CE"/>
        <family val="0"/>
      </rPr>
      <t>2</t>
    </r>
    <r>
      <rPr>
        <sz val="10"/>
        <color indexed="8"/>
        <rFont val="Times New Roman CE"/>
        <family val="0"/>
      </rPr>
      <t xml:space="preserve"> = 1,89 kg, P.10 bevonattal, 40 év</t>
    </r>
  </si>
  <si>
    <t>Bádogozás</t>
  </si>
  <si>
    <t>44-012-2-0212951</t>
  </si>
  <si>
    <t>Műanyag belső ablakpárkány, fehér</t>
  </si>
  <si>
    <t>44-012-1.1.1.5.1-0222366</t>
  </si>
  <si>
    <t xml:space="preserve">Műanyag kültéri nyílászárók, Schüco Corona CT 70 AS Classic típusú hőszigetelő üvegezésű bukó ablak elhelyezése,  előre kihagyott falnyílásba, tömítéssel (szerelvényezve, finombeállítással), 4,00 m kerületig, Schüco Corona CT 70 AS Classic típusú műanyag </t>
  </si>
  <si>
    <t>profil, tok- és osztóprofil beépítési mélység 70 mm, Uw= 1,15 W/m2K Dió színben, Bukó rejtett vasalat (VarioTech), standard kilinccs, 3 rtg. (4+12+4+12+4) argongázzal töltött (Ug= 0,70 w/m2K) hőszigetelt üvegezésű, meleg perem nemesacél távtartó 90 x 90</t>
  </si>
  <si>
    <t>cm, Konsz. jel : M1</t>
  </si>
  <si>
    <t>44-012-1.1.1.5.1-0222363</t>
  </si>
  <si>
    <t>Műanyag kültéri nyílászárók, Schüco Corona CT 70 AS Classic típusú hőszigetelő üvegezésű toló ablak elhelyezése előre kihagyott falnyílásba, tömítéssel (szerelvényezve, finombeállítással), 4,00 m kerületig, Schüco Corona CT 70 AS Classic típusú műanyag</t>
  </si>
  <si>
    <t xml:space="preserve">profil, tok- és osztóprofil beépítési mélység 70 mm, Uw= 1,15 W/m2K Dió színben, Bukó rejtett vasalat (VarioTech), standard kilinccs, 3 rtg. (4+12+4+12+4) argongázzal töltött (Ug= 0,70 w/m2K) hőszigetelt üvegezésű, meleg perem nemesacél távtartó 60 x 135 </t>
  </si>
  <si>
    <t>cm, Konsz. jel : M2</t>
  </si>
  <si>
    <t>44-011-1.1.1-0167462</t>
  </si>
  <si>
    <t>Műanyag kültéri nyílászárók elhelyezése előre kihagyott falnyílásba, hőszigetelt, fokozott légzárású bejárati ajtó, tömítéssel (szerelvényezve, finom beállítással), Schüco Corona CT 70 AS Classic típusú hőszigetelő üvegezésű befelé nyíló egyszárnyú ajtó</t>
  </si>
  <si>
    <t>Schüco Corona CT 70 AS Classic típusú műanyag profil, Dió színben, Uw= 1,15 W/m2K, 3D pánt min. d=14 (3db) , PZ biztonsági+ cilinder,matt nikkel nyitóoldalon: standard kilincs záróoldalon: standard kilincs, 3 rtg. (4+12+4+12+4) argongázzal töltött (Ug=</t>
  </si>
  <si>
    <t>0,70 w/m2K) hőszigetelt üvegezésű, meleg perem nemesacél távtartó, Ajtólap alsó borítása:10cm rozsdamentes acéllemez borítás, 100x210 cm Konsz. jel : 1</t>
  </si>
  <si>
    <t>44-030-2.2-0122183</t>
  </si>
  <si>
    <t>Szerelt jellegű WC-kabinrendszer készítése kompletten, lábakkal, zárral, foglaltságjelzővel, kettes kabin, 160x200 cm befoglaló méretű, 210 cm magas 28 mm vtg. laminált kompozit lapok, Fehér színben, Ajtók és falak körben alumínium élzárásúak Konsz. jel</t>
  </si>
  <si>
    <t>: 2</t>
  </si>
  <si>
    <t>Fa- és műanyag szerkezet elhelyezése</t>
  </si>
  <si>
    <t>45-003-1.2-0138093</t>
  </si>
  <si>
    <t>Kerítéskapu elhelyezése kétszárnyú kivitelben, 100x60x4-es zárszelvény vázszerkezettel, alapozással és 2 rtg zománclakkozással,  két oldalon gyalult deszka burkolattal, 2 rtg lazúrozással, 100x100x5-ös acél bebetonozott oszlopokkal, alapozással és 2 rtg</t>
  </si>
  <si>
    <t>zománclakkozással, erősített kapu, 4 m-es átjáróval,  4000x2000 mm</t>
  </si>
  <si>
    <t>45-011-11.1.2-0185023</t>
  </si>
  <si>
    <t>Kültéri információs rendszer elhelyezése ,  Helyiségjelző tábla : Női mosdó / Férfi mosdó / Jegypénztár piktogrammal és helyiségnévvel ellátott felülettel, SPANDEX kültérieligazító tábla 22,5x14,9 cm befoglaló méretű, végzáróval Konsz. jel  : 3</t>
  </si>
  <si>
    <t>45-003-1.1-0137535</t>
  </si>
  <si>
    <t>Fenyőfa lécbetétes kerítés egyszárnyú személybejárati kapuval, Beton alaptestbe befogott acél oszlopok, 60x40x2-es zárszelvény vázszerkezettel, alapozással és 2 rtg zománclakkozással,  két oldalon gyalult Fenyőfa lécbetétek, 2 rtg lazúrozással, Dió</t>
  </si>
  <si>
    <t>színben, rovar és gombavédelemmel ellátott felület, 100x100x5-ös acél bebetonozott oszlopokkal, alapozással és 2 rtg zománclakkozással, biztonsági zárral, kívül gomb, belül kilinccsel, 1004+1000+1300 x1800 mm Konsz. jel : 4</t>
  </si>
  <si>
    <t>45-004-23.2.2-0120137</t>
  </si>
  <si>
    <t>Beton alaptestbe befogott acél oszlopokra feszített drótháló kerítés, hagyományos drótfonatos kerítésből, 1,80 m kerítés magasság STEELVENT ST15/1 horganyzott kerítésfonat, huzalvastagság:1,8 mm, szemméret:65x65 mm, magasság: 1,80 m Konsz. jel 5</t>
  </si>
  <si>
    <t>Fém nyílászáró és épületlakatos-szerkezet elhelyezése</t>
  </si>
  <si>
    <t>47-000-1.21.2.1.1.2-0150145</t>
  </si>
  <si>
    <t>Belső festéseknél felület előkészítése, részmunkák; glettelés, műanyag kötőanyagú glettel (simítótapasszal), vakolt felületen, bármilyen padozatú helyiségben, tagolt felületen Deko simítótapasz 100, fehér, EAN: 5995061277513</t>
  </si>
  <si>
    <t>47-011-15.4.1.2-0159498</t>
  </si>
  <si>
    <t>Diszperziós festés latex bázisú, fehér falfestékkel, megfelelően előkészített alapfelületen, vakolaton, két rétegben, tagolt sima felületen HÉRA matt latexfesték, fehér</t>
  </si>
  <si>
    <t>47-031-3.12.2.1-0152820</t>
  </si>
  <si>
    <t>Külső fafelületek lazúrozása, ereszdeszkázat gyalult felületen, oldószeres lazúrral, két rétegben, tagolatlan felületen Sadolin Extra vastaglazúr színtelen, EAN: 5903525220050</t>
  </si>
  <si>
    <t>47-041-15.1-0211641</t>
  </si>
  <si>
    <t>Kültéri betonfelületek festése, kerítés lábazat, 2 rétegben, Héra Betonfesték, HÉRA Falfix diszperziós mélyalapozóval</t>
  </si>
  <si>
    <t>Felületképzés</t>
  </si>
  <si>
    <t>48-002-1.1.1.1.1-0099073</t>
  </si>
  <si>
    <t>Talajnedvesség elleni szigetelésnél bitumenes lemez szigetelés aljzatának kellősítése, egy rétegben, vízszintes felületen, oldószeres hideg bitumenmázzal (száraz felületen) ICOPAL SIPLAST PRIMER® Speed SBS oldószeres bitumenes alapozó</t>
  </si>
  <si>
    <t>48-002-1.3.3.1-0415020</t>
  </si>
  <si>
    <t>Talajnedvesség elleni szigetelés; Padlószigetelés, két rétegben, minimum 3,0 mm vastag oxidált bitumenes lemezzel, aljzathoz foltonként vagy sávokban olvasztásos ragasztással, átlapolásoknál és egymáshoz teljes felületű hegesztéssel fektetve 2 rtg.</t>
  </si>
  <si>
    <t>ICOPAL üvegfátyol hordozó rétegű 3 mm vtg. oxidált bitumenes vastag lemez talajnedvesség elleni szigetelés</t>
  </si>
  <si>
    <t>48-007-1.1.2-0154413</t>
  </si>
  <si>
    <t>Padlás hőszigetelése álmennyezeti tartószerkezet között;   kőzetgyapot hőszigetelő lemezzel, két rétegben, ROCKWOOL MULTIROCK általános kőzetgyapot szigetelőlap, 1000x600 mm, 300 mm vtg</t>
  </si>
  <si>
    <t>48-007-21.11.1-0113284</t>
  </si>
  <si>
    <t>Külső fal; Hőszigetelések lábazaton, foltonként ragasztva vagy megtámasztva egy rétegben, extrudált polisztirolhab lemezzel AUSTROTHERM EXPERT extrudált polisztirolhab hőszigetelő lemez, lépcsős élkiképzéssel, 615x1265x120 mm</t>
  </si>
  <si>
    <t>48-007-21.21.2-0093320</t>
  </si>
  <si>
    <t>Hőszigetelések koszorún, zsaluzatban elhelyezve, egy rétegben, expandált polisztirolhab lemezzel AUSTROTHERM EPS 80 formahabosított polisztirol keményhab lemez, vtg. 140 mm EPS ragasztó tapaszolásba ágyazott üvegszövet hálóval Alkáliálló üvegháló, WEBER</t>
  </si>
  <si>
    <t>461P EPS RAGASZTÓ</t>
  </si>
  <si>
    <t>48-007-41.1.1.1.2-0113215</t>
  </si>
  <si>
    <t>Padló hőszigetelő anyag elhelyezése, vízszintes felületen, aljzatbeton alá, úsztató rétegként, egy rétegben,  expandált polisztirolhab lemezzel AUSTROTHERM AT-N100 hőszigetelő lemez,  10 cm</t>
  </si>
  <si>
    <t>48-007-41.2.2-0110481</t>
  </si>
  <si>
    <t>Födém; Padló peremszigetelés elhelyezése úsztatott aljzatbeton esetén, expandált polisztirolhab szigetelő szalaggal AT-PE Peremszigetelő sáv 5x100 mm</t>
  </si>
  <si>
    <t>48-007-56.1.3.1-0113544</t>
  </si>
  <si>
    <t>Alátét- és elválasztó rétegek beépítése, techhnológiai szigetelés, padló, födém szigeteléseknél, vízszintes felületen AUSTROTHERM polietilén fólia, 0,09 mm vastagságú, 2 m szélességű</t>
  </si>
  <si>
    <t>48-014-5.1-0313052</t>
  </si>
  <si>
    <t>Üzemi-használati víz elleni, víznyomásnak nem kitett helyzetű,  szigetelés, bevonatszigeteléssel, padlóburkolat alatt és falra 2 m-es magasságig felvezetve, hajlat erősítő szalaggal, két rétegben, fürdőszobákban, padlóburkolat és csempe alatt, minimum</t>
  </si>
  <si>
    <t>3,0 mm száraz rétegvastagságú egykomponensű  modifikált bitumenes bevonatszigeteléssel,  glettvassal vagy simítóval felhordva MAPEI Plastimul 1K Super Plus egykomponensű, oldószermentes, bitumenes vízszigetelő emulzió</t>
  </si>
  <si>
    <t>Szigetelés</t>
  </si>
  <si>
    <t>50-003-2.2.1</t>
  </si>
  <si>
    <t>Vízszintes lehajtható bébiápoló/pelenkázó pult, Borítás: fehér Anyag: PE műanyag Tömeg: 9,3 kg Méretek (mag*szél*mély):457 x 876 x 100 mm Illesztés: 4 csavar segítségével KOnsz. jel : 11</t>
  </si>
  <si>
    <t>Beépített berendezési tárgyak elhelyezése</t>
  </si>
  <si>
    <t>72-031-1.3.1.5.1-0223191</t>
  </si>
  <si>
    <t>készl</t>
  </si>
  <si>
    <t>ELSO SIGMA vészjelző Szett 1 (Schneider Electric) Szett 1: nyomó-húzó kapcsoló, nyugtázógomb, szobajelző lámpa, tápegység Konsz. jel : 10</t>
  </si>
  <si>
    <t>Épületautomatika, -felügyelet (gyengeáram)</t>
  </si>
  <si>
    <t>82-016-1.2.3-0110014</t>
  </si>
  <si>
    <t>Piperetárgyak elhelyezése négy helyen felerősítve, tükör, elektromos bekötés nélkül Tükör fazettázott, 80x70 cm Konsz. jel : 12</t>
  </si>
  <si>
    <t>82-009-32-0181189</t>
  </si>
  <si>
    <t>Mozgássérült vízellátási berendezések kiegészítő szerelvényeinek elhelyezése B&amp;K Felhajtható kapaszkodó, papírtartóval, rozsdamentes acél, 800 mm, matt, Cikkszám: TH840RMCS, Konsz. jel: 6</t>
  </si>
  <si>
    <t>82-009-32-0181163</t>
  </si>
  <si>
    <t>Mozgássérült vízellátási berendezések kiegészítő szerelvényeinek elhelyezése B&amp;K Fix kapaszkodó jobboldali megerősítéssel, rozsdamentes acél 800 mm, szaténfényű,  Konsz. jel: 7</t>
  </si>
  <si>
    <t>82-009-32-0181117</t>
  </si>
  <si>
    <t>Mozgássérült vízellátási berendezések kiegészítő szerelvényeinek elhelyezése B&amp;K Vízszintes kapaszkodó, rozsdamentes acél, 610 mm, szaténfényű Cikkszám: THM60RMCS Konsz. jel: 8</t>
  </si>
  <si>
    <t>82-016-1.2.3-0110011</t>
  </si>
  <si>
    <t>Dönthető tükör, álló formátumú, Anyag: 5 mm vastag, vízálló tükör, króm fogantyúval, 53x60 cm Konsz. jel: 9</t>
  </si>
  <si>
    <t>Épületgépészeti szerelvények és berendezések szerelése</t>
  </si>
  <si>
    <t>Összesen:</t>
  </si>
  <si>
    <t xml:space="preserve">Építtető :                             </t>
  </si>
  <si>
    <t xml:space="preserve">                                       </t>
  </si>
  <si>
    <t xml:space="preserve">Nyíregyháza MJV Önkormányzata          </t>
  </si>
  <si>
    <t xml:space="preserve">Cím :                                  </t>
  </si>
  <si>
    <t xml:space="preserve"> Kelt:      2017. év ......hó...nap    </t>
  </si>
  <si>
    <t xml:space="preserve">4400 Nyíregyháza, Kossuth tér 1.       </t>
  </si>
  <si>
    <t xml:space="preserve"> Szám         :.............           </t>
  </si>
  <si>
    <t xml:space="preserve"> KSH besorolás:.....................   </t>
  </si>
  <si>
    <t xml:space="preserve"> Teljesítés:20.. év...........hó...nap </t>
  </si>
  <si>
    <t xml:space="preserve">A munka leírása:                       </t>
  </si>
  <si>
    <t xml:space="preserve"> Készítette   :.....................   </t>
  </si>
  <si>
    <t xml:space="preserve">„A TOP – 6.1.4-15 „Társadalmi és környezeti szempontból fenntartható          </t>
  </si>
  <si>
    <t xml:space="preserve">turizmusfejlesztés” című pályázat keretében                                   </t>
  </si>
  <si>
    <t xml:space="preserve">Erdei Sétány és Ökológiai Sétaút kialakítása Sóstófürdőn projektben           </t>
  </si>
  <si>
    <t xml:space="preserve">Új bejárat és vizesblokk kialakítása  ÉPÍTÉSZET - STATIKA                     </t>
  </si>
  <si>
    <t xml:space="preserve">                                                                              </t>
  </si>
  <si>
    <t>Költségvetés főösszesítő (HUF)</t>
  </si>
  <si>
    <t>Megnevezés</t>
  </si>
  <si>
    <t>Anyagköltség</t>
  </si>
  <si>
    <t>Díjköltség</t>
  </si>
  <si>
    <t>1. Építmény közvetlen költségei</t>
  </si>
  <si>
    <t>1.1 Közvetlen önköltség összesen</t>
  </si>
  <si>
    <t>2.1 ÁFA vetítési alap</t>
  </si>
  <si>
    <t>2.2 Áfa</t>
  </si>
  <si>
    <t>3.  A munka ára</t>
  </si>
  <si>
    <t>Aláírás</t>
  </si>
  <si>
    <t>Villanyszerelés</t>
  </si>
  <si>
    <t>Épületgépészet</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</si>
</sst>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4">
    <font>
      <sz val="11"/>
      <color theme="1"/>
      <name val="Calibri"/>
      <family val="2"/>
    </font>
    <font>
      <sz val="11"/>
      <color indexed="8"/>
      <name val="Calibri"/>
      <family val="2"/>
    </font>
    <font>
      <sz val="10"/>
      <color indexed="8"/>
      <name val="Times New Roman CE"/>
      <family val="0"/>
    </font>
    <font>
      <vertAlign val="superscript"/>
      <sz val="10"/>
      <color indexed="8"/>
      <name val="Times New Roman CE"/>
      <family val="0"/>
    </font>
    <font>
      <vertAlign val="subscript"/>
      <sz val="10"/>
      <color indexed="8"/>
      <name val="Times New Roman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Times New Roman CE"/>
      <family val="0"/>
    </font>
    <font>
      <sz val="12"/>
      <color indexed="8"/>
      <name val="Times New Roman"/>
      <family val="1"/>
    </font>
    <font>
      <b/>
      <sz val="12"/>
      <color indexed="8"/>
      <name val="Times New Roman"/>
      <family val="1"/>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0" fillId="22" borderId="7" applyNumberFormat="0" applyFont="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3" fillId="29" borderId="0" applyNumberFormat="0" applyBorder="0" applyAlignment="0" applyProtection="0"/>
    <xf numFmtId="0" fontId="34" fillId="3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25">
    <xf numFmtId="0" fontId="0" fillId="0" borderId="0" xfId="0" applyFont="1" applyAlignment="1">
      <alignment/>
    </xf>
    <xf numFmtId="0" fontId="40" fillId="0" borderId="0" xfId="0" applyFont="1" applyAlignment="1">
      <alignment vertical="top" wrapText="1"/>
    </xf>
    <xf numFmtId="49" fontId="40" fillId="0" borderId="0" xfId="0" applyNumberFormat="1" applyFont="1" applyAlignment="1">
      <alignment vertical="top" wrapText="1"/>
    </xf>
    <xf numFmtId="0" fontId="41" fillId="0" borderId="10" xfId="0" applyFont="1" applyBorder="1" applyAlignment="1">
      <alignment vertical="top" wrapText="1"/>
    </xf>
    <xf numFmtId="0" fontId="41" fillId="0" borderId="0" xfId="0" applyFont="1" applyAlignment="1">
      <alignment vertical="top" wrapText="1"/>
    </xf>
    <xf numFmtId="0" fontId="41" fillId="0" borderId="10" xfId="0" applyFont="1" applyBorder="1" applyAlignment="1">
      <alignment horizontal="right" vertical="top" wrapText="1"/>
    </xf>
    <xf numFmtId="0" fontId="40" fillId="0" borderId="0" xfId="0" applyFont="1" applyAlignment="1">
      <alignment horizontal="right" vertical="top" wrapText="1"/>
    </xf>
    <xf numFmtId="0" fontId="41" fillId="0" borderId="10" xfId="0" applyFont="1" applyBorder="1" applyAlignment="1">
      <alignment horizontal="left" vertical="top" wrapText="1"/>
    </xf>
    <xf numFmtId="0" fontId="40" fillId="0" borderId="0" xfId="0" applyFont="1" applyAlignment="1">
      <alignment horizontal="left" vertical="top" wrapText="1"/>
    </xf>
    <xf numFmtId="0" fontId="41" fillId="0" borderId="0" xfId="0" applyFont="1" applyBorder="1" applyAlignment="1">
      <alignment vertical="top" wrapText="1"/>
    </xf>
    <xf numFmtId="0" fontId="42" fillId="0" borderId="0" xfId="0" applyFont="1" applyAlignment="1">
      <alignment vertical="top"/>
    </xf>
    <xf numFmtId="0" fontId="42" fillId="0" borderId="0" xfId="0" applyFont="1" applyAlignment="1">
      <alignment vertical="top" wrapText="1"/>
    </xf>
    <xf numFmtId="0" fontId="43" fillId="0" borderId="10" xfId="0" applyFont="1" applyBorder="1" applyAlignment="1">
      <alignment vertical="top" wrapText="1"/>
    </xf>
    <xf numFmtId="0" fontId="43" fillId="0" borderId="10" xfId="0" applyFont="1" applyBorder="1" applyAlignment="1">
      <alignment horizontal="right" vertical="top" wrapText="1"/>
    </xf>
    <xf numFmtId="0" fontId="43" fillId="0" borderId="0" xfId="0" applyFont="1" applyAlignment="1">
      <alignment vertical="top"/>
    </xf>
    <xf numFmtId="0" fontId="42" fillId="0" borderId="11" xfId="0" applyFont="1" applyBorder="1" applyAlignment="1">
      <alignment vertical="top"/>
    </xf>
    <xf numFmtId="10" fontId="42" fillId="0" borderId="11" xfId="0" applyNumberFormat="1" applyFont="1" applyBorder="1" applyAlignment="1">
      <alignment vertical="top"/>
    </xf>
    <xf numFmtId="0" fontId="42" fillId="0" borderId="0" xfId="0" applyFont="1" applyAlignment="1">
      <alignment horizontal="left" vertical="top"/>
    </xf>
    <xf numFmtId="0" fontId="42" fillId="0" borderId="11" xfId="0" applyFont="1" applyBorder="1" applyAlignment="1">
      <alignment horizontal="right" vertical="top"/>
    </xf>
    <xf numFmtId="0" fontId="42" fillId="0" borderId="0" xfId="0" applyFont="1" applyAlignment="1">
      <alignment vertical="top"/>
    </xf>
    <xf numFmtId="0" fontId="42" fillId="0" borderId="0" xfId="0" applyFont="1" applyAlignment="1">
      <alignment horizontal="center" vertical="top"/>
    </xf>
    <xf numFmtId="0" fontId="42" fillId="0" borderId="12" xfId="0" applyFont="1" applyBorder="1" applyAlignment="1">
      <alignment horizontal="center" vertical="top"/>
    </xf>
    <xf numFmtId="0" fontId="42" fillId="0" borderId="11" xfId="0" applyFont="1" applyBorder="1" applyAlignment="1">
      <alignment horizontal="center" vertical="top"/>
    </xf>
    <xf numFmtId="0" fontId="42" fillId="0" borderId="10" xfId="0" applyFont="1" applyBorder="1" applyAlignment="1">
      <alignment horizontal="center" vertical="top"/>
    </xf>
    <xf numFmtId="0" fontId="43" fillId="0" borderId="0" xfId="0" applyFont="1" applyAlignment="1">
      <alignment vertical="top"/>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6"/>
  <sheetViews>
    <sheetView tabSelected="1" zoomScalePageLayoutView="0" workbookViewId="0" topLeftCell="A1">
      <selection activeCell="A1" sqref="A1:D1"/>
    </sheetView>
  </sheetViews>
  <sheetFormatPr defaultColWidth="9.140625" defaultRowHeight="15"/>
  <cols>
    <col min="1" max="1" width="36.421875" style="10" customWidth="1"/>
    <col min="2" max="2" width="10.7109375" style="10" customWidth="1"/>
    <col min="3" max="4" width="15.7109375" style="10" customWidth="1"/>
    <col min="5" max="16384" width="9.140625" style="10" customWidth="1"/>
  </cols>
  <sheetData>
    <row r="1" spans="1:4" s="14" customFormat="1" ht="15.75">
      <c r="A1" s="24"/>
      <c r="B1" s="24"/>
      <c r="C1" s="24"/>
      <c r="D1" s="24"/>
    </row>
    <row r="2" spans="1:4" s="14" customFormat="1" ht="15.75">
      <c r="A2" s="24"/>
      <c r="B2" s="24"/>
      <c r="C2" s="24"/>
      <c r="D2" s="24"/>
    </row>
    <row r="3" spans="1:4" s="14" customFormat="1" ht="15.75">
      <c r="A3" s="24"/>
      <c r="B3" s="24"/>
      <c r="C3" s="24"/>
      <c r="D3" s="24"/>
    </row>
    <row r="4" spans="1:4" ht="15.75">
      <c r="A4" s="19"/>
      <c r="B4" s="19"/>
      <c r="C4" s="19"/>
      <c r="D4" s="19"/>
    </row>
    <row r="5" spans="1:4" ht="15.75">
      <c r="A5" s="19"/>
      <c r="B5" s="19"/>
      <c r="C5" s="19"/>
      <c r="D5" s="19"/>
    </row>
    <row r="6" spans="1:4" ht="15.75">
      <c r="A6" s="19"/>
      <c r="B6" s="19"/>
      <c r="C6" s="19"/>
      <c r="D6" s="19"/>
    </row>
    <row r="7" spans="1:4" ht="15.75">
      <c r="A7" s="19"/>
      <c r="B7" s="19"/>
      <c r="C7" s="19"/>
      <c r="D7" s="19"/>
    </row>
    <row r="9" spans="1:3" ht="15.75">
      <c r="A9" s="10" t="s">
        <v>230</v>
      </c>
      <c r="C9" s="10" t="s">
        <v>231</v>
      </c>
    </row>
    <row r="10" spans="1:3" ht="15.75">
      <c r="A10" s="10" t="s">
        <v>232</v>
      </c>
      <c r="C10" s="10" t="s">
        <v>231</v>
      </c>
    </row>
    <row r="11" spans="1:3" ht="15.75">
      <c r="A11" s="10" t="s">
        <v>233</v>
      </c>
      <c r="C11" s="10" t="s">
        <v>234</v>
      </c>
    </row>
    <row r="12" spans="1:3" ht="15.75">
      <c r="A12" s="10" t="s">
        <v>235</v>
      </c>
      <c r="C12" s="10" t="s">
        <v>236</v>
      </c>
    </row>
    <row r="13" spans="1:3" ht="15.75">
      <c r="A13" s="10" t="s">
        <v>231</v>
      </c>
      <c r="C13" s="10" t="s">
        <v>237</v>
      </c>
    </row>
    <row r="14" spans="1:3" ht="15.75">
      <c r="A14" s="10" t="s">
        <v>231</v>
      </c>
      <c r="C14" s="10" t="s">
        <v>238</v>
      </c>
    </row>
    <row r="15" spans="1:3" ht="15.75">
      <c r="A15" s="10" t="s">
        <v>239</v>
      </c>
      <c r="C15" s="10" t="s">
        <v>240</v>
      </c>
    </row>
    <row r="16" ht="15.75">
      <c r="A16" s="10" t="s">
        <v>241</v>
      </c>
    </row>
    <row r="17" ht="15.75">
      <c r="A17" s="10" t="s">
        <v>242</v>
      </c>
    </row>
    <row r="18" ht="15.75">
      <c r="A18" s="10" t="s">
        <v>243</v>
      </c>
    </row>
    <row r="19" ht="15.75">
      <c r="A19" s="10" t="s">
        <v>244</v>
      </c>
    </row>
    <row r="20" ht="15.75">
      <c r="A20" s="10" t="s">
        <v>245</v>
      </c>
    </row>
    <row r="22" spans="1:4" ht="15.75">
      <c r="A22" s="20" t="s">
        <v>246</v>
      </c>
      <c r="B22" s="20"/>
      <c r="C22" s="20"/>
      <c r="D22" s="20"/>
    </row>
    <row r="23" spans="1:4" ht="15.75">
      <c r="A23" s="15" t="s">
        <v>247</v>
      </c>
      <c r="B23" s="15"/>
      <c r="C23" s="18" t="s">
        <v>248</v>
      </c>
      <c r="D23" s="18" t="s">
        <v>249</v>
      </c>
    </row>
    <row r="24" spans="1:4" ht="15.75">
      <c r="A24" s="15" t="s">
        <v>250</v>
      </c>
      <c r="B24" s="15"/>
      <c r="C24" s="15">
        <f>ROUND(SUM(Összesítő!B2:B20),0)</f>
        <v>0</v>
      </c>
      <c r="D24" s="15">
        <f>ROUND(SUM(Összesítő!C2:C20),0)</f>
        <v>0</v>
      </c>
    </row>
    <row r="25" spans="1:4" ht="15.75">
      <c r="A25" s="15" t="s">
        <v>251</v>
      </c>
      <c r="B25" s="15"/>
      <c r="C25" s="15">
        <f>ROUND(C24,0)</f>
        <v>0</v>
      </c>
      <c r="D25" s="15">
        <f>ROUND(D24,0)</f>
        <v>0</v>
      </c>
    </row>
    <row r="26" spans="1:4" ht="15.75">
      <c r="A26" s="10" t="s">
        <v>252</v>
      </c>
      <c r="C26" s="21">
        <f>ROUND(C25+D25,0)</f>
        <v>0</v>
      </c>
      <c r="D26" s="21"/>
    </row>
    <row r="27" spans="1:4" ht="15.75">
      <c r="A27" s="15" t="s">
        <v>253</v>
      </c>
      <c r="B27" s="16">
        <v>0.27</v>
      </c>
      <c r="C27" s="22">
        <f>ROUND(C26*B27,0)</f>
        <v>0</v>
      </c>
      <c r="D27" s="22"/>
    </row>
    <row r="28" spans="1:4" ht="15.75">
      <c r="A28" s="15" t="s">
        <v>254</v>
      </c>
      <c r="B28" s="15"/>
      <c r="C28" s="23">
        <f>ROUND(C26+C27,0)</f>
        <v>0</v>
      </c>
      <c r="D28" s="23"/>
    </row>
    <row r="32" spans="2:3" ht="15.75">
      <c r="B32" s="21" t="s">
        <v>255</v>
      </c>
      <c r="C32" s="21"/>
    </row>
    <row r="34" ht="15.75">
      <c r="A34" s="17"/>
    </row>
    <row r="35" ht="15.75">
      <c r="A35" s="17"/>
    </row>
    <row r="36" ht="15.75">
      <c r="A36" s="17"/>
    </row>
  </sheetData>
  <sheetProtection/>
  <mergeCells count="12">
    <mergeCell ref="A1:D1"/>
    <mergeCell ref="A2:D2"/>
    <mergeCell ref="A3:D3"/>
    <mergeCell ref="A4:D4"/>
    <mergeCell ref="A5:D5"/>
    <mergeCell ref="A6:D6"/>
    <mergeCell ref="A7:D7"/>
    <mergeCell ref="A22:D22"/>
    <mergeCell ref="C26:D26"/>
    <mergeCell ref="C27:D27"/>
    <mergeCell ref="C28:D28"/>
    <mergeCell ref="B32:C32"/>
  </mergeCells>
  <printOptions/>
  <pageMargins left="1" right="1" top="1" bottom="1" header="0.4166666666666667" footer="0.4166666666666667"/>
  <pageSetup firstPageNumber="1"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54">
      <c r="A2" s="8">
        <v>1</v>
      </c>
      <c r="B2" s="1" t="s">
        <v>89</v>
      </c>
      <c r="C2" s="2" t="s">
        <v>105</v>
      </c>
      <c r="D2" s="6">
        <v>60.6</v>
      </c>
      <c r="E2" s="1" t="s">
        <v>13</v>
      </c>
      <c r="F2" s="6">
        <v>0</v>
      </c>
      <c r="G2" s="6">
        <v>0</v>
      </c>
      <c r="H2" s="6">
        <f>ROUND(D2*F2,0)</f>
        <v>0</v>
      </c>
      <c r="I2" s="6">
        <f>ROUND(D2*G2,0)</f>
        <v>0</v>
      </c>
    </row>
    <row r="4" spans="1:9" ht="63.75">
      <c r="A4" s="8">
        <v>2</v>
      </c>
      <c r="B4" s="1" t="s">
        <v>90</v>
      </c>
      <c r="C4" s="2" t="s">
        <v>91</v>
      </c>
      <c r="D4" s="6">
        <v>22.5</v>
      </c>
      <c r="E4" s="1" t="s">
        <v>13</v>
      </c>
      <c r="F4" s="6">
        <v>0</v>
      </c>
      <c r="G4" s="6">
        <v>0</v>
      </c>
      <c r="H4" s="6">
        <f>ROUND(D4*F4,0)</f>
        <v>0</v>
      </c>
      <c r="I4" s="6">
        <f>ROUND(D4*G4,0)</f>
        <v>0</v>
      </c>
    </row>
    <row r="6" spans="1:9" ht="89.25">
      <c r="A6" s="8">
        <v>3</v>
      </c>
      <c r="B6" s="1" t="s">
        <v>92</v>
      </c>
      <c r="C6" s="2" t="s">
        <v>93</v>
      </c>
      <c r="D6" s="6">
        <v>60.68</v>
      </c>
      <c r="E6" s="1" t="s">
        <v>13</v>
      </c>
      <c r="F6" s="6">
        <v>0</v>
      </c>
      <c r="G6" s="6">
        <v>0</v>
      </c>
      <c r="H6" s="6">
        <f>ROUND(D6*F6,0)</f>
        <v>0</v>
      </c>
      <c r="I6" s="6">
        <f>ROUND(D6*G6,0)</f>
        <v>0</v>
      </c>
    </row>
    <row r="7" ht="12.75">
      <c r="C7" s="2" t="s">
        <v>94</v>
      </c>
    </row>
    <row r="9" spans="1:9" ht="25.5">
      <c r="A9" s="8">
        <v>4</v>
      </c>
      <c r="B9" s="1" t="s">
        <v>95</v>
      </c>
      <c r="C9" s="2" t="s">
        <v>96</v>
      </c>
      <c r="D9" s="6">
        <v>66</v>
      </c>
      <c r="E9" s="1" t="s">
        <v>30</v>
      </c>
      <c r="F9" s="6">
        <v>0</v>
      </c>
      <c r="G9" s="6">
        <v>0</v>
      </c>
      <c r="H9" s="6">
        <f>ROUND(D9*F9,0)</f>
        <v>0</v>
      </c>
      <c r="I9" s="6">
        <f>ROUND(D9*G9,0)</f>
        <v>0</v>
      </c>
    </row>
    <row r="11" spans="1:9" ht="25.5">
      <c r="A11" s="8">
        <v>5</v>
      </c>
      <c r="B11" s="1" t="s">
        <v>97</v>
      </c>
      <c r="C11" s="2" t="s">
        <v>98</v>
      </c>
      <c r="D11" s="6">
        <v>60.7</v>
      </c>
      <c r="E11" s="1" t="s">
        <v>13</v>
      </c>
      <c r="F11" s="6">
        <v>0</v>
      </c>
      <c r="G11" s="6">
        <v>0</v>
      </c>
      <c r="H11" s="6">
        <f>ROUND(D11*F11,0)</f>
        <v>0</v>
      </c>
      <c r="I11" s="6">
        <f>ROUND(D11*G11,0)</f>
        <v>0</v>
      </c>
    </row>
    <row r="13" spans="1:9" ht="25.5">
      <c r="A13" s="8">
        <v>6</v>
      </c>
      <c r="B13" s="1" t="s">
        <v>99</v>
      </c>
      <c r="C13" s="2" t="s">
        <v>100</v>
      </c>
      <c r="D13" s="6">
        <v>27</v>
      </c>
      <c r="E13" s="1" t="s">
        <v>13</v>
      </c>
      <c r="F13" s="6">
        <v>0</v>
      </c>
      <c r="G13" s="6">
        <v>0</v>
      </c>
      <c r="H13" s="6">
        <f>ROUND(D13*F13,0)</f>
        <v>0</v>
      </c>
      <c r="I13" s="6">
        <f>ROUND(D13*G13,0)</f>
        <v>0</v>
      </c>
    </row>
    <row r="15" spans="1:9" ht="25.5">
      <c r="A15" s="8">
        <v>7</v>
      </c>
      <c r="B15" s="1" t="s">
        <v>101</v>
      </c>
      <c r="C15" s="2" t="s">
        <v>102</v>
      </c>
      <c r="D15" s="6">
        <v>39.32</v>
      </c>
      <c r="E15" s="1" t="s">
        <v>30</v>
      </c>
      <c r="F15" s="6">
        <v>0</v>
      </c>
      <c r="G15" s="6">
        <v>0</v>
      </c>
      <c r="H15" s="6">
        <f>ROUND(D15*F15,0)</f>
        <v>0</v>
      </c>
      <c r="I15" s="6">
        <f>ROUND(D15*G15,0)</f>
        <v>0</v>
      </c>
    </row>
    <row r="17" spans="1:9" ht="89.25">
      <c r="A17" s="8">
        <v>8</v>
      </c>
      <c r="B17" s="1" t="s">
        <v>103</v>
      </c>
      <c r="C17" s="2" t="s">
        <v>104</v>
      </c>
      <c r="D17" s="6">
        <v>303.5</v>
      </c>
      <c r="E17" s="1" t="s">
        <v>13</v>
      </c>
      <c r="F17" s="6">
        <v>0</v>
      </c>
      <c r="G17" s="6">
        <v>0</v>
      </c>
      <c r="H17" s="6">
        <f>ROUND(D17*F17,0)</f>
        <v>0</v>
      </c>
      <c r="I17" s="6">
        <f>ROUND(D17*G17,0)</f>
        <v>0</v>
      </c>
    </row>
    <row r="19" spans="1:9" s="9" customFormat="1" ht="12.75">
      <c r="A19" s="7"/>
      <c r="B19" s="3"/>
      <c r="C19" s="3" t="s">
        <v>25</v>
      </c>
      <c r="D19" s="5"/>
      <c r="E19" s="3"/>
      <c r="F19" s="5"/>
      <c r="G19" s="5"/>
      <c r="H19" s="5">
        <f>ROUND(SUM(H2:H18),0)</f>
        <v>0</v>
      </c>
      <c r="I19" s="5">
        <f>ROUND(SUM(I2:I18),0)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Ácsmunka</oddHeader>
  </headerFooter>
</worksheet>
</file>

<file path=xl/worksheets/sheet11.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63.75">
      <c r="A2" s="8">
        <v>1</v>
      </c>
      <c r="B2" s="1" t="s">
        <v>107</v>
      </c>
      <c r="C2" s="2" t="s">
        <v>108</v>
      </c>
      <c r="D2" s="6">
        <v>101.14</v>
      </c>
      <c r="E2" s="1" t="s">
        <v>13</v>
      </c>
      <c r="F2" s="6">
        <v>0</v>
      </c>
      <c r="G2" s="6">
        <v>0</v>
      </c>
      <c r="H2" s="6">
        <f>ROUND(D2*F2,0)</f>
        <v>0</v>
      </c>
      <c r="I2" s="6">
        <f>ROUND(D2*G2,0)</f>
        <v>0</v>
      </c>
    </row>
    <row r="4" spans="1:9" ht="51">
      <c r="A4" s="8">
        <v>2</v>
      </c>
      <c r="B4" s="1" t="s">
        <v>109</v>
      </c>
      <c r="C4" s="2" t="s">
        <v>110</v>
      </c>
      <c r="D4" s="6">
        <v>68.6408</v>
      </c>
      <c r="E4" s="1" t="s">
        <v>13</v>
      </c>
      <c r="F4" s="6">
        <v>0</v>
      </c>
      <c r="G4" s="6">
        <v>0</v>
      </c>
      <c r="H4" s="6">
        <f>ROUND(D4*F4,0)</f>
        <v>0</v>
      </c>
      <c r="I4" s="6">
        <f>ROUND(D4*G4,0)</f>
        <v>0</v>
      </c>
    </row>
    <row r="6" spans="1:9" ht="76.5">
      <c r="A6" s="8">
        <v>3</v>
      </c>
      <c r="B6" s="1" t="s">
        <v>111</v>
      </c>
      <c r="C6" s="2" t="s">
        <v>112</v>
      </c>
      <c r="D6" s="6">
        <v>68.64</v>
      </c>
      <c r="E6" s="1" t="s">
        <v>13</v>
      </c>
      <c r="F6" s="6">
        <v>0</v>
      </c>
      <c r="G6" s="6">
        <v>0</v>
      </c>
      <c r="H6" s="6">
        <f>ROUND(D6*F6,0)</f>
        <v>0</v>
      </c>
      <c r="I6" s="6">
        <f>ROUND(D6*G6,0)</f>
        <v>0</v>
      </c>
    </row>
    <row r="8" spans="1:9" ht="38.25">
      <c r="A8" s="8">
        <v>4</v>
      </c>
      <c r="B8" s="1" t="s">
        <v>113</v>
      </c>
      <c r="C8" s="2" t="s">
        <v>114</v>
      </c>
      <c r="D8" s="6">
        <v>12</v>
      </c>
      <c r="E8" s="1" t="s">
        <v>13</v>
      </c>
      <c r="F8" s="6">
        <v>0</v>
      </c>
      <c r="G8" s="6">
        <v>0</v>
      </c>
      <c r="H8" s="6">
        <f>ROUND(D8*F8,0)</f>
        <v>0</v>
      </c>
      <c r="I8" s="6">
        <f>ROUND(D8*G8,0)</f>
        <v>0</v>
      </c>
    </row>
    <row r="10" spans="1:9" ht="76.5">
      <c r="A10" s="8">
        <v>5</v>
      </c>
      <c r="B10" s="1" t="s">
        <v>115</v>
      </c>
      <c r="C10" s="2" t="s">
        <v>116</v>
      </c>
      <c r="D10" s="6">
        <v>12</v>
      </c>
      <c r="E10" s="1" t="s">
        <v>13</v>
      </c>
      <c r="F10" s="6">
        <v>0</v>
      </c>
      <c r="G10" s="6">
        <v>0</v>
      </c>
      <c r="H10" s="6">
        <f>ROUND(D10*F10,0)</f>
        <v>0</v>
      </c>
      <c r="I10" s="6">
        <f>ROUND(D10*G10,0)</f>
        <v>0</v>
      </c>
    </row>
    <row r="12" spans="1:9" s="9" customFormat="1" ht="12.75">
      <c r="A12" s="7"/>
      <c r="B12" s="3"/>
      <c r="C12" s="3" t="s">
        <v>25</v>
      </c>
      <c r="D12" s="5"/>
      <c r="E12" s="3"/>
      <c r="F12" s="5"/>
      <c r="G12" s="5"/>
      <c r="H12" s="5">
        <f>ROUND(SUM(H2:H11),0)</f>
        <v>0</v>
      </c>
      <c r="I12" s="5">
        <f>ROUND(SUM(I2:I11),0)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Vakolás és rabicolás</oddHeader>
  </headerFooter>
</worksheet>
</file>

<file path=xl/worksheets/sheet12.xml><?xml version="1.0" encoding="utf-8"?>
<worksheet xmlns="http://schemas.openxmlformats.org/spreadsheetml/2006/main" xmlns:r="http://schemas.openxmlformats.org/officeDocument/2006/relationships">
  <dimension ref="A1:I7"/>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118</v>
      </c>
      <c r="C2" s="2" t="s">
        <v>119</v>
      </c>
      <c r="D2" s="6">
        <v>6</v>
      </c>
      <c r="E2" s="1" t="s">
        <v>13</v>
      </c>
      <c r="F2" s="6">
        <v>0</v>
      </c>
      <c r="G2" s="6">
        <v>0</v>
      </c>
      <c r="H2" s="6">
        <f>ROUND(D2*F2,0)</f>
        <v>0</v>
      </c>
      <c r="I2" s="6">
        <f>ROUND(D2*G2,0)</f>
        <v>0</v>
      </c>
    </row>
    <row r="4" spans="1:9" ht="92.25">
      <c r="A4" s="8">
        <v>2</v>
      </c>
      <c r="B4" s="1" t="s">
        <v>120</v>
      </c>
      <c r="C4" s="2" t="s">
        <v>122</v>
      </c>
      <c r="D4" s="6">
        <v>22.5</v>
      </c>
      <c r="E4" s="1" t="s">
        <v>13</v>
      </c>
      <c r="F4" s="6">
        <v>0</v>
      </c>
      <c r="G4" s="6">
        <v>0</v>
      </c>
      <c r="H4" s="6">
        <f>ROUND(D4*F4,0)</f>
        <v>0</v>
      </c>
      <c r="I4" s="6">
        <f>ROUND(D4*G4,0)</f>
        <v>0</v>
      </c>
    </row>
    <row r="5" ht="38.25">
      <c r="C5" s="2" t="s">
        <v>121</v>
      </c>
    </row>
    <row r="7" spans="1:9" s="9" customFormat="1" ht="12.75">
      <c r="A7" s="7"/>
      <c r="B7" s="3"/>
      <c r="C7" s="3" t="s">
        <v>25</v>
      </c>
      <c r="D7" s="5"/>
      <c r="E7" s="3"/>
      <c r="F7" s="5"/>
      <c r="G7" s="5"/>
      <c r="H7" s="5">
        <f>ROUND(SUM(H2:H6),0)</f>
        <v>0</v>
      </c>
      <c r="I7" s="5">
        <f>ROUND(SUM(I2:I6),0)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Szárazépítés</oddHeader>
  </headerFooter>
</worksheet>
</file>

<file path=xl/worksheets/sheet13.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124</v>
      </c>
      <c r="C2" s="2" t="s">
        <v>125</v>
      </c>
      <c r="D2" s="6">
        <v>22.43</v>
      </c>
      <c r="E2" s="1" t="s">
        <v>13</v>
      </c>
      <c r="F2" s="6">
        <v>0</v>
      </c>
      <c r="G2" s="6">
        <v>0</v>
      </c>
      <c r="H2" s="6">
        <f>ROUND(D2*F2,0)</f>
        <v>0</v>
      </c>
      <c r="I2" s="6">
        <f>ROUND(D2*G2,0)</f>
        <v>0</v>
      </c>
    </row>
    <row r="4" spans="1:9" ht="76.5">
      <c r="A4" s="8">
        <v>2</v>
      </c>
      <c r="B4" s="1" t="s">
        <v>126</v>
      </c>
      <c r="C4" s="2" t="s">
        <v>127</v>
      </c>
      <c r="D4" s="6">
        <v>71.6</v>
      </c>
      <c r="E4" s="1" t="s">
        <v>13</v>
      </c>
      <c r="F4" s="6">
        <v>0</v>
      </c>
      <c r="G4" s="6">
        <v>0</v>
      </c>
      <c r="H4" s="6">
        <f>ROUND(D4*F4,0)</f>
        <v>0</v>
      </c>
      <c r="I4" s="6">
        <f>ROUND(D4*G4,0)</f>
        <v>0</v>
      </c>
    </row>
    <row r="5" ht="38.25">
      <c r="C5" s="2" t="s">
        <v>128</v>
      </c>
    </row>
    <row r="7" spans="1:9" ht="63.75">
      <c r="A7" s="8">
        <v>3</v>
      </c>
      <c r="B7" s="1" t="s">
        <v>129</v>
      </c>
      <c r="C7" s="2" t="s">
        <v>130</v>
      </c>
      <c r="D7" s="6">
        <v>26.7</v>
      </c>
      <c r="E7" s="1" t="s">
        <v>30</v>
      </c>
      <c r="F7" s="6">
        <v>0</v>
      </c>
      <c r="G7" s="6">
        <v>0</v>
      </c>
      <c r="H7" s="6">
        <f>ROUND(D7*F7,0)</f>
        <v>0</v>
      </c>
      <c r="I7" s="6">
        <f>ROUND(D7*G7,0)</f>
        <v>0</v>
      </c>
    </row>
    <row r="9" spans="1:9" ht="76.5">
      <c r="A9" s="8">
        <v>4</v>
      </c>
      <c r="B9" s="1" t="s">
        <v>131</v>
      </c>
      <c r="C9" s="2" t="s">
        <v>132</v>
      </c>
      <c r="D9" s="6">
        <v>22.43</v>
      </c>
      <c r="E9" s="1" t="s">
        <v>13</v>
      </c>
      <c r="F9" s="6">
        <v>0</v>
      </c>
      <c r="G9" s="6">
        <v>0</v>
      </c>
      <c r="H9" s="6">
        <f>ROUND(D9*F9,0)</f>
        <v>0</v>
      </c>
      <c r="I9" s="6">
        <f>ROUND(D9*G9,0)</f>
        <v>0</v>
      </c>
    </row>
    <row r="10" ht="12.75">
      <c r="C10" s="2" t="s">
        <v>133</v>
      </c>
    </row>
    <row r="12" spans="1:9" s="9" customFormat="1" ht="12.75">
      <c r="A12" s="7"/>
      <c r="B12" s="3"/>
      <c r="C12" s="3" t="s">
        <v>25</v>
      </c>
      <c r="D12" s="5"/>
      <c r="E12" s="3"/>
      <c r="F12" s="5"/>
      <c r="G12" s="5"/>
      <c r="H12" s="5">
        <f>ROUND(SUM(H2:H11),0)</f>
        <v>0</v>
      </c>
      <c r="I12" s="5">
        <f>ROUND(SUM(I2:I11),0)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Hideg- és melegburkolatok készítése, aljzat előkészítés</oddHeader>
  </headerFooter>
</worksheet>
</file>

<file path=xl/worksheets/sheet14.xml><?xml version="1.0" encoding="utf-8"?>
<worksheet xmlns="http://schemas.openxmlformats.org/spreadsheetml/2006/main" xmlns:r="http://schemas.openxmlformats.org/officeDocument/2006/relationships">
  <dimension ref="A1:I17"/>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82.5">
      <c r="A2" s="8">
        <v>1</v>
      </c>
      <c r="B2" s="1" t="s">
        <v>135</v>
      </c>
      <c r="C2" s="2" t="s">
        <v>149</v>
      </c>
      <c r="D2" s="6">
        <v>60.68</v>
      </c>
      <c r="E2" s="1" t="s">
        <v>13</v>
      </c>
      <c r="F2" s="6">
        <v>0</v>
      </c>
      <c r="G2" s="6">
        <v>0</v>
      </c>
      <c r="H2" s="6">
        <f>ROUND(D2*F2,0)</f>
        <v>0</v>
      </c>
      <c r="I2" s="6">
        <f>ROUND(D2*G2,0)</f>
        <v>0</v>
      </c>
    </row>
    <row r="3" ht="25.5">
      <c r="C3" s="2" t="s">
        <v>136</v>
      </c>
    </row>
    <row r="5" spans="1:9" ht="76.5">
      <c r="A5" s="8">
        <v>2</v>
      </c>
      <c r="B5" s="1" t="s">
        <v>137</v>
      </c>
      <c r="C5" s="2" t="s">
        <v>138</v>
      </c>
      <c r="D5" s="6">
        <v>12.8</v>
      </c>
      <c r="E5" s="1" t="s">
        <v>30</v>
      </c>
      <c r="F5" s="6">
        <v>0</v>
      </c>
      <c r="G5" s="6">
        <v>0</v>
      </c>
      <c r="H5" s="6">
        <f>ROUND(D5*F5,0)</f>
        <v>0</v>
      </c>
      <c r="I5" s="6">
        <f>ROUND(D5*G5,0)</f>
        <v>0</v>
      </c>
    </row>
    <row r="7" spans="1:9" ht="63.75">
      <c r="A7" s="8">
        <v>3</v>
      </c>
      <c r="B7" s="1" t="s">
        <v>139</v>
      </c>
      <c r="C7" s="2" t="s">
        <v>140</v>
      </c>
      <c r="D7" s="6">
        <v>3.5</v>
      </c>
      <c r="E7" s="1" t="s">
        <v>30</v>
      </c>
      <c r="F7" s="6">
        <v>0</v>
      </c>
      <c r="G7" s="6">
        <v>0</v>
      </c>
      <c r="H7" s="6">
        <f>ROUND(D7*F7,0)</f>
        <v>0</v>
      </c>
      <c r="I7" s="6">
        <f>ROUND(D7*G7,0)</f>
        <v>0</v>
      </c>
    </row>
    <row r="9" spans="1:9" ht="63.75">
      <c r="A9" s="8">
        <v>4</v>
      </c>
      <c r="B9" s="1" t="s">
        <v>141</v>
      </c>
      <c r="C9" s="2" t="s">
        <v>142</v>
      </c>
      <c r="D9" s="6">
        <v>12.8</v>
      </c>
      <c r="E9" s="1" t="s">
        <v>30</v>
      </c>
      <c r="F9" s="6">
        <v>0</v>
      </c>
      <c r="G9" s="6">
        <v>0</v>
      </c>
      <c r="H9" s="6">
        <f>ROUND(D9*F9,0)</f>
        <v>0</v>
      </c>
      <c r="I9" s="6">
        <f>ROUND(D9*G9,0)</f>
        <v>0</v>
      </c>
    </row>
    <row r="11" spans="1:9" ht="51">
      <c r="A11" s="8">
        <v>5</v>
      </c>
      <c r="B11" s="1" t="s">
        <v>143</v>
      </c>
      <c r="C11" s="2" t="s">
        <v>144</v>
      </c>
      <c r="D11" s="6">
        <v>14</v>
      </c>
      <c r="E11" s="1" t="s">
        <v>30</v>
      </c>
      <c r="F11" s="6">
        <v>0</v>
      </c>
      <c r="G11" s="6">
        <v>0</v>
      </c>
      <c r="H11" s="6">
        <f>ROUND(D11*F11,0)</f>
        <v>0</v>
      </c>
      <c r="I11" s="6">
        <f>ROUND(D11*G11,0)</f>
        <v>0</v>
      </c>
    </row>
    <row r="13" spans="1:9" ht="89.25">
      <c r="A13" s="8">
        <v>6</v>
      </c>
      <c r="B13" s="1" t="s">
        <v>145</v>
      </c>
      <c r="C13" s="2" t="s">
        <v>146</v>
      </c>
      <c r="D13" s="6">
        <v>26.8</v>
      </c>
      <c r="E13" s="1" t="s">
        <v>30</v>
      </c>
      <c r="F13" s="6">
        <v>0</v>
      </c>
      <c r="G13" s="6">
        <v>0</v>
      </c>
      <c r="H13" s="6">
        <f>ROUND(D13*F13,0)</f>
        <v>0</v>
      </c>
      <c r="I13" s="6">
        <f>ROUND(D13*G13,0)</f>
        <v>0</v>
      </c>
    </row>
    <row r="15" spans="1:9" ht="51">
      <c r="A15" s="8">
        <v>7</v>
      </c>
      <c r="B15" s="1" t="s">
        <v>147</v>
      </c>
      <c r="C15" s="2" t="s">
        <v>148</v>
      </c>
      <c r="D15" s="6">
        <v>3.3</v>
      </c>
      <c r="E15" s="1" t="s">
        <v>30</v>
      </c>
      <c r="F15" s="6">
        <v>0</v>
      </c>
      <c r="G15" s="6">
        <v>0</v>
      </c>
      <c r="H15" s="6">
        <f>ROUND(D15*F15,0)</f>
        <v>0</v>
      </c>
      <c r="I15" s="6">
        <f>ROUND(D15*G15,0)</f>
        <v>0</v>
      </c>
    </row>
    <row r="17" spans="1:9" s="9" customFormat="1" ht="12.75">
      <c r="A17" s="7"/>
      <c r="B17" s="3"/>
      <c r="C17" s="3" t="s">
        <v>25</v>
      </c>
      <c r="D17" s="5"/>
      <c r="E17" s="3"/>
      <c r="F17" s="5"/>
      <c r="G17" s="5"/>
      <c r="H17" s="5">
        <f>ROUND(SUM(H2:H16),0)</f>
        <v>0</v>
      </c>
      <c r="I17" s="5">
        <f>ROUND(SUM(I2:I16),0)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Bádogozás</oddHeader>
  </headerFooter>
</worksheet>
</file>

<file path=xl/worksheets/sheet15.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25.5">
      <c r="A2" s="8">
        <v>1</v>
      </c>
      <c r="B2" s="1" t="s">
        <v>151</v>
      </c>
      <c r="C2" s="2" t="s">
        <v>152</v>
      </c>
      <c r="D2" s="6">
        <v>3.3</v>
      </c>
      <c r="E2" s="1" t="s">
        <v>30</v>
      </c>
      <c r="F2" s="6">
        <v>0</v>
      </c>
      <c r="G2" s="6">
        <v>0</v>
      </c>
      <c r="H2" s="6">
        <f>ROUND(D2*F2,0)</f>
        <v>0</v>
      </c>
      <c r="I2" s="6">
        <f>ROUND(D2*G2,0)</f>
        <v>0</v>
      </c>
    </row>
    <row r="4" spans="1:9" ht="89.25">
      <c r="A4" s="8">
        <v>2</v>
      </c>
      <c r="B4" s="1" t="s">
        <v>153</v>
      </c>
      <c r="C4" s="2" t="s">
        <v>154</v>
      </c>
      <c r="D4" s="6">
        <v>3</v>
      </c>
      <c r="E4" s="1" t="s">
        <v>76</v>
      </c>
      <c r="F4" s="6">
        <v>0</v>
      </c>
      <c r="G4" s="6">
        <v>0</v>
      </c>
      <c r="H4" s="6">
        <f>ROUND(D4*F4,0)</f>
        <v>0</v>
      </c>
      <c r="I4" s="6">
        <f>ROUND(D4*G4,0)</f>
        <v>0</v>
      </c>
    </row>
    <row r="5" ht="76.5">
      <c r="C5" s="2" t="s">
        <v>155</v>
      </c>
    </row>
    <row r="6" ht="12.75">
      <c r="C6" s="2" t="s">
        <v>156</v>
      </c>
    </row>
    <row r="8" spans="1:9" ht="89.25">
      <c r="A8" s="8">
        <v>3</v>
      </c>
      <c r="B8" s="1" t="s">
        <v>157</v>
      </c>
      <c r="C8" s="2" t="s">
        <v>158</v>
      </c>
      <c r="D8" s="6">
        <v>1</v>
      </c>
      <c r="E8" s="1" t="s">
        <v>76</v>
      </c>
      <c r="F8" s="6">
        <v>0</v>
      </c>
      <c r="G8" s="6">
        <v>0</v>
      </c>
      <c r="H8" s="6">
        <f>ROUND(D8*F8,0)</f>
        <v>0</v>
      </c>
      <c r="I8" s="6">
        <f>ROUND(D8*G8,0)</f>
        <v>0</v>
      </c>
    </row>
    <row r="9" ht="76.5">
      <c r="C9" s="2" t="s">
        <v>159</v>
      </c>
    </row>
    <row r="10" ht="12.75">
      <c r="C10" s="2" t="s">
        <v>160</v>
      </c>
    </row>
    <row r="12" spans="1:9" ht="76.5">
      <c r="A12" s="8">
        <v>4</v>
      </c>
      <c r="B12" s="1" t="s">
        <v>161</v>
      </c>
      <c r="C12" s="2" t="s">
        <v>162</v>
      </c>
      <c r="D12" s="6">
        <v>3</v>
      </c>
      <c r="E12" s="1" t="s">
        <v>76</v>
      </c>
      <c r="F12" s="6">
        <v>0</v>
      </c>
      <c r="G12" s="6">
        <v>0</v>
      </c>
      <c r="H12" s="6">
        <f>ROUND(D12*F12,0)</f>
        <v>0</v>
      </c>
      <c r="I12" s="6">
        <f>ROUND(D12*G12,0)</f>
        <v>0</v>
      </c>
    </row>
    <row r="13" ht="76.5">
      <c r="C13" s="2" t="s">
        <v>163</v>
      </c>
    </row>
    <row r="14" ht="51">
      <c r="C14" s="2" t="s">
        <v>164</v>
      </c>
    </row>
    <row r="16" spans="1:9" ht="76.5">
      <c r="A16" s="8">
        <v>5</v>
      </c>
      <c r="B16" s="1" t="s">
        <v>165</v>
      </c>
      <c r="C16" s="2" t="s">
        <v>166</v>
      </c>
      <c r="D16" s="6">
        <v>1</v>
      </c>
      <c r="E16" s="1" t="s">
        <v>76</v>
      </c>
      <c r="F16" s="6">
        <v>0</v>
      </c>
      <c r="G16" s="6">
        <v>0</v>
      </c>
      <c r="H16" s="6">
        <f>ROUND(D16*F16,0)</f>
        <v>0</v>
      </c>
      <c r="I16" s="6">
        <f>ROUND(D16*G16,0)</f>
        <v>0</v>
      </c>
    </row>
    <row r="17" ht="12.75">
      <c r="C17" s="2" t="s">
        <v>167</v>
      </c>
    </row>
    <row r="19" spans="1:9" s="9" customFormat="1" ht="12.75">
      <c r="A19" s="7"/>
      <c r="B19" s="3"/>
      <c r="C19" s="3" t="s">
        <v>25</v>
      </c>
      <c r="D19" s="5"/>
      <c r="E19" s="3"/>
      <c r="F19" s="5"/>
      <c r="G19" s="5"/>
      <c r="H19" s="5">
        <f>ROUND(SUM(H2:H18),0)</f>
        <v>0</v>
      </c>
      <c r="I19" s="5">
        <f>ROUND(SUM(I2:I18),0)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Fa- és műanyag szerkezet elhelyezése</oddHeader>
  </headerFooter>
</worksheet>
</file>

<file path=xl/worksheets/sheet16.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89.25">
      <c r="A2" s="8">
        <v>1</v>
      </c>
      <c r="B2" s="1" t="s">
        <v>169</v>
      </c>
      <c r="C2" s="2" t="s">
        <v>170</v>
      </c>
      <c r="D2" s="6">
        <v>2</v>
      </c>
      <c r="E2" s="1" t="s">
        <v>76</v>
      </c>
      <c r="F2" s="6">
        <v>0</v>
      </c>
      <c r="G2" s="6">
        <v>0</v>
      </c>
      <c r="H2" s="6">
        <f>ROUND(D2*F2,0)</f>
        <v>0</v>
      </c>
      <c r="I2" s="6">
        <f>ROUND(D2*G2,0)</f>
        <v>0</v>
      </c>
    </row>
    <row r="3" ht="25.5">
      <c r="C3" s="2" t="s">
        <v>171</v>
      </c>
    </row>
    <row r="5" spans="1:9" ht="76.5">
      <c r="A5" s="8">
        <v>2</v>
      </c>
      <c r="B5" s="1" t="s">
        <v>172</v>
      </c>
      <c r="C5" s="2" t="s">
        <v>173</v>
      </c>
      <c r="D5" s="6">
        <v>3</v>
      </c>
      <c r="E5" s="1" t="s">
        <v>76</v>
      </c>
      <c r="F5" s="6">
        <v>0</v>
      </c>
      <c r="G5" s="6">
        <v>0</v>
      </c>
      <c r="H5" s="6">
        <f>ROUND(D5*F5,0)</f>
        <v>0</v>
      </c>
      <c r="I5" s="6">
        <f>ROUND(D5*G5,0)</f>
        <v>0</v>
      </c>
    </row>
    <row r="7" spans="1:9" ht="76.5">
      <c r="A7" s="8">
        <v>3</v>
      </c>
      <c r="B7" s="1" t="s">
        <v>174</v>
      </c>
      <c r="C7" s="2" t="s">
        <v>175</v>
      </c>
      <c r="D7" s="6">
        <v>1</v>
      </c>
      <c r="E7" s="1" t="s">
        <v>76</v>
      </c>
      <c r="F7" s="6">
        <v>0</v>
      </c>
      <c r="G7" s="6">
        <v>0</v>
      </c>
      <c r="H7" s="6">
        <f>ROUND(D7*F7,0)</f>
        <v>0</v>
      </c>
      <c r="I7" s="6">
        <f>ROUND(D7*G7,0)</f>
        <v>0</v>
      </c>
    </row>
    <row r="8" ht="76.5">
      <c r="C8" s="2" t="s">
        <v>176</v>
      </c>
    </row>
    <row r="10" spans="1:9" ht="89.25">
      <c r="A10" s="8">
        <v>4</v>
      </c>
      <c r="B10" s="1" t="s">
        <v>177</v>
      </c>
      <c r="C10" s="2" t="s">
        <v>178</v>
      </c>
      <c r="D10" s="6">
        <v>50</v>
      </c>
      <c r="E10" s="1" t="s">
        <v>30</v>
      </c>
      <c r="F10" s="6">
        <v>0</v>
      </c>
      <c r="G10" s="6">
        <v>0</v>
      </c>
      <c r="H10" s="6">
        <f>ROUND(D10*F10,0)</f>
        <v>0</v>
      </c>
      <c r="I10" s="6">
        <f>ROUND(D10*G10,0)</f>
        <v>0</v>
      </c>
    </row>
    <row r="12" spans="1:9" s="9" customFormat="1" ht="12.75">
      <c r="A12" s="7"/>
      <c r="B12" s="3"/>
      <c r="C12" s="3" t="s">
        <v>25</v>
      </c>
      <c r="D12" s="5"/>
      <c r="E12" s="3"/>
      <c r="F12" s="5"/>
      <c r="G12" s="5"/>
      <c r="H12" s="5">
        <f>ROUND(SUM(H2:H11),0)</f>
        <v>0</v>
      </c>
      <c r="I12" s="5">
        <f>ROUND(SUM(I2:I11),0)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Fém nyílászáró és épületlakatos-szerkezet elhelyezése</oddHeader>
  </headerFooter>
</worksheet>
</file>

<file path=xl/worksheets/sheet17.xml><?xml version="1.0" encoding="utf-8"?>
<worksheet xmlns="http://schemas.openxmlformats.org/spreadsheetml/2006/main" xmlns:r="http://schemas.openxmlformats.org/officeDocument/2006/relationships">
  <dimension ref="A1:I10"/>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180</v>
      </c>
      <c r="C2" s="2" t="s">
        <v>181</v>
      </c>
      <c r="D2" s="6">
        <v>35.22</v>
      </c>
      <c r="E2" s="1" t="s">
        <v>13</v>
      </c>
      <c r="F2" s="6">
        <v>0</v>
      </c>
      <c r="G2" s="6">
        <v>0</v>
      </c>
      <c r="H2" s="6">
        <f>ROUND(D2*F2,0)</f>
        <v>0</v>
      </c>
      <c r="I2" s="6">
        <f>ROUND(D2*G2,0)</f>
        <v>0</v>
      </c>
    </row>
    <row r="4" spans="1:9" ht="51">
      <c r="A4" s="8">
        <v>2</v>
      </c>
      <c r="B4" s="1" t="s">
        <v>182</v>
      </c>
      <c r="C4" s="2" t="s">
        <v>183</v>
      </c>
      <c r="D4" s="6">
        <v>35.22</v>
      </c>
      <c r="E4" s="1" t="s">
        <v>13</v>
      </c>
      <c r="F4" s="6">
        <v>0</v>
      </c>
      <c r="G4" s="6">
        <v>0</v>
      </c>
      <c r="H4" s="6">
        <f>ROUND(D4*F4,0)</f>
        <v>0</v>
      </c>
      <c r="I4" s="6">
        <f>ROUND(D4*G4,0)</f>
        <v>0</v>
      </c>
    </row>
    <row r="6" spans="1:9" ht="51">
      <c r="A6" s="8">
        <v>3</v>
      </c>
      <c r="B6" s="1" t="s">
        <v>184</v>
      </c>
      <c r="C6" s="2" t="s">
        <v>185</v>
      </c>
      <c r="D6" s="6">
        <v>27</v>
      </c>
      <c r="E6" s="1" t="s">
        <v>13</v>
      </c>
      <c r="F6" s="6">
        <v>0</v>
      </c>
      <c r="G6" s="6">
        <v>0</v>
      </c>
      <c r="H6" s="6">
        <f>ROUND(D6*F6,0)</f>
        <v>0</v>
      </c>
      <c r="I6" s="6">
        <f>ROUND(D6*G6,0)</f>
        <v>0</v>
      </c>
    </row>
    <row r="8" spans="1:9" ht="38.25">
      <c r="A8" s="8">
        <v>4</v>
      </c>
      <c r="B8" s="1" t="s">
        <v>186</v>
      </c>
      <c r="C8" s="2" t="s">
        <v>187</v>
      </c>
      <c r="D8" s="6">
        <v>34.8</v>
      </c>
      <c r="E8" s="1" t="s">
        <v>13</v>
      </c>
      <c r="F8" s="6">
        <v>0</v>
      </c>
      <c r="G8" s="6">
        <v>0</v>
      </c>
      <c r="H8" s="6">
        <f>ROUND(D8*F8,0)</f>
        <v>0</v>
      </c>
      <c r="I8" s="6">
        <f>ROUND(D8*G8,0)</f>
        <v>0</v>
      </c>
    </row>
    <row r="10" spans="1:9" s="9" customFormat="1" ht="12.75">
      <c r="A10" s="7"/>
      <c r="B10" s="3"/>
      <c r="C10" s="3" t="s">
        <v>25</v>
      </c>
      <c r="D10" s="5"/>
      <c r="E10" s="3"/>
      <c r="F10" s="5"/>
      <c r="G10" s="5"/>
      <c r="H10" s="5">
        <f>ROUND(SUM(H2:H9),0)</f>
        <v>0</v>
      </c>
      <c r="I10" s="5">
        <f>ROUND(SUM(I2:I9),0)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Felületképzés</oddHeader>
  </headerFooter>
</worksheet>
</file>

<file path=xl/worksheets/sheet18.xml><?xml version="1.0" encoding="utf-8"?>
<worksheet xmlns="http://schemas.openxmlformats.org/spreadsheetml/2006/main" xmlns:r="http://schemas.openxmlformats.org/officeDocument/2006/relationships">
  <dimension ref="A1:I23"/>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189</v>
      </c>
      <c r="C2" s="2" t="s">
        <v>190</v>
      </c>
      <c r="D2" s="6">
        <v>33.7</v>
      </c>
      <c r="E2" s="1" t="s">
        <v>13</v>
      </c>
      <c r="F2" s="6">
        <v>0</v>
      </c>
      <c r="G2" s="6">
        <v>0</v>
      </c>
      <c r="H2" s="6">
        <f>ROUND(D2*F2,0)</f>
        <v>0</v>
      </c>
      <c r="I2" s="6">
        <f>ROUND(D2*G2,0)</f>
        <v>0</v>
      </c>
    </row>
    <row r="4" spans="1:9" ht="89.25">
      <c r="A4" s="8">
        <v>2</v>
      </c>
      <c r="B4" s="1" t="s">
        <v>191</v>
      </c>
      <c r="C4" s="2" t="s">
        <v>192</v>
      </c>
      <c r="D4" s="6">
        <v>33.7</v>
      </c>
      <c r="E4" s="1" t="s">
        <v>13</v>
      </c>
      <c r="F4" s="6">
        <v>0</v>
      </c>
      <c r="G4" s="6">
        <v>0</v>
      </c>
      <c r="H4" s="6">
        <f>ROUND(D4*F4,0)</f>
        <v>0</v>
      </c>
      <c r="I4" s="6">
        <f>ROUND(D4*G4,0)</f>
        <v>0</v>
      </c>
    </row>
    <row r="5" ht="38.25">
      <c r="C5" s="2" t="s">
        <v>193</v>
      </c>
    </row>
    <row r="7" spans="1:9" ht="76.5">
      <c r="A7" s="8">
        <v>3</v>
      </c>
      <c r="B7" s="1" t="s">
        <v>194</v>
      </c>
      <c r="C7" s="2" t="s">
        <v>195</v>
      </c>
      <c r="D7" s="6">
        <v>33.7</v>
      </c>
      <c r="E7" s="1" t="s">
        <v>13</v>
      </c>
      <c r="F7" s="6">
        <v>0</v>
      </c>
      <c r="G7" s="6">
        <v>0</v>
      </c>
      <c r="H7" s="6">
        <f>ROUND(D7*F7,0)</f>
        <v>0</v>
      </c>
      <c r="I7" s="6">
        <f>ROUND(D7*G7,0)</f>
        <v>0</v>
      </c>
    </row>
    <row r="9" spans="1:9" ht="76.5">
      <c r="A9" s="8">
        <v>4</v>
      </c>
      <c r="B9" s="1" t="s">
        <v>196</v>
      </c>
      <c r="C9" s="2" t="s">
        <v>197</v>
      </c>
      <c r="D9" s="6">
        <v>15</v>
      </c>
      <c r="E9" s="1" t="s">
        <v>13</v>
      </c>
      <c r="F9" s="6">
        <v>0</v>
      </c>
      <c r="G9" s="6">
        <v>0</v>
      </c>
      <c r="H9" s="6">
        <f>ROUND(D9*F9,0)</f>
        <v>0</v>
      </c>
      <c r="I9" s="6">
        <f>ROUND(D9*G9,0)</f>
        <v>0</v>
      </c>
    </row>
    <row r="11" spans="1:9" ht="89.25">
      <c r="A11" s="8">
        <v>5</v>
      </c>
      <c r="B11" s="1" t="s">
        <v>198</v>
      </c>
      <c r="C11" s="2" t="s">
        <v>199</v>
      </c>
      <c r="D11" s="6">
        <v>9</v>
      </c>
      <c r="E11" s="1" t="s">
        <v>13</v>
      </c>
      <c r="F11" s="6">
        <v>0</v>
      </c>
      <c r="G11" s="6">
        <v>0</v>
      </c>
      <c r="H11" s="6">
        <f>ROUND(D11*F11,0)</f>
        <v>0</v>
      </c>
      <c r="I11" s="6">
        <f>ROUND(D11*G11,0)</f>
        <v>0</v>
      </c>
    </row>
    <row r="12" ht="12.75">
      <c r="C12" s="2" t="s">
        <v>200</v>
      </c>
    </row>
    <row r="14" spans="1:9" ht="63.75">
      <c r="A14" s="8">
        <v>6</v>
      </c>
      <c r="B14" s="1" t="s">
        <v>201</v>
      </c>
      <c r="C14" s="2" t="s">
        <v>202</v>
      </c>
      <c r="D14" s="6">
        <v>22.4</v>
      </c>
      <c r="E14" s="1" t="s">
        <v>13</v>
      </c>
      <c r="F14" s="6">
        <v>0</v>
      </c>
      <c r="G14" s="6">
        <v>0</v>
      </c>
      <c r="H14" s="6">
        <f>ROUND(D14*F14,0)</f>
        <v>0</v>
      </c>
      <c r="I14" s="6">
        <f>ROUND(D14*G14,0)</f>
        <v>0</v>
      </c>
    </row>
    <row r="16" spans="1:9" ht="51">
      <c r="A16" s="8">
        <v>7</v>
      </c>
      <c r="B16" s="1" t="s">
        <v>203</v>
      </c>
      <c r="C16" s="2" t="s">
        <v>204</v>
      </c>
      <c r="D16" s="6">
        <v>33.64</v>
      </c>
      <c r="E16" s="1" t="s">
        <v>30</v>
      </c>
      <c r="F16" s="6">
        <v>0</v>
      </c>
      <c r="G16" s="6">
        <v>0</v>
      </c>
      <c r="H16" s="6">
        <f>ROUND(D16*F16,0)</f>
        <v>0</v>
      </c>
      <c r="I16" s="6">
        <f>ROUND(D16*G16,0)</f>
        <v>0</v>
      </c>
    </row>
    <row r="18" spans="1:9" ht="63.75">
      <c r="A18" s="8">
        <v>8</v>
      </c>
      <c r="B18" s="1" t="s">
        <v>205</v>
      </c>
      <c r="C18" s="2" t="s">
        <v>206</v>
      </c>
      <c r="D18" s="6">
        <v>22.4</v>
      </c>
      <c r="E18" s="1" t="s">
        <v>13</v>
      </c>
      <c r="F18" s="6">
        <v>0</v>
      </c>
      <c r="G18" s="6">
        <v>0</v>
      </c>
      <c r="H18" s="6">
        <f>ROUND(D18*F18,0)</f>
        <v>0</v>
      </c>
      <c r="I18" s="6">
        <f>ROUND(D18*G18,0)</f>
        <v>0</v>
      </c>
    </row>
    <row r="20" spans="1:9" ht="89.25">
      <c r="A20" s="8">
        <v>9</v>
      </c>
      <c r="B20" s="1" t="s">
        <v>207</v>
      </c>
      <c r="C20" s="2" t="s">
        <v>208</v>
      </c>
      <c r="D20" s="6">
        <v>123.6</v>
      </c>
      <c r="E20" s="1" t="s">
        <v>13</v>
      </c>
      <c r="F20" s="6">
        <v>0</v>
      </c>
      <c r="G20" s="6">
        <v>0</v>
      </c>
      <c r="H20" s="6">
        <f>ROUND(D20*F20,0)</f>
        <v>0</v>
      </c>
      <c r="I20" s="6">
        <f>ROUND(D20*G20,0)</f>
        <v>0</v>
      </c>
    </row>
    <row r="21" ht="76.5">
      <c r="C21" s="2" t="s">
        <v>209</v>
      </c>
    </row>
    <row r="23" spans="1:9" s="9" customFormat="1" ht="12.75">
      <c r="A23" s="7"/>
      <c r="B23" s="3"/>
      <c r="C23" s="3" t="s">
        <v>25</v>
      </c>
      <c r="D23" s="5"/>
      <c r="E23" s="3"/>
      <c r="F23" s="5"/>
      <c r="G23" s="5"/>
      <c r="H23" s="5">
        <f>ROUND(SUM(H2:H22),0)</f>
        <v>0</v>
      </c>
      <c r="I23" s="5">
        <f>ROUND(SUM(I2:I22),0)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Szigetelés</oddHeader>
  </headerFooter>
</worksheet>
</file>

<file path=xl/worksheets/sheet19.xml><?xml version="1.0" encoding="utf-8"?>
<worksheet xmlns="http://schemas.openxmlformats.org/spreadsheetml/2006/main" xmlns:r="http://schemas.openxmlformats.org/officeDocument/2006/relationships">
  <dimension ref="A1:I4"/>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63.75">
      <c r="A2" s="8">
        <v>1</v>
      </c>
      <c r="B2" s="1" t="s">
        <v>211</v>
      </c>
      <c r="C2" s="2" t="s">
        <v>212</v>
      </c>
      <c r="D2" s="6">
        <v>1</v>
      </c>
      <c r="E2" s="1" t="s">
        <v>76</v>
      </c>
      <c r="F2" s="6">
        <v>0</v>
      </c>
      <c r="G2" s="6">
        <v>0</v>
      </c>
      <c r="H2" s="6">
        <f>ROUND(D2*F2,0)</f>
        <v>0</v>
      </c>
      <c r="I2" s="6">
        <f>ROUND(D2*G2,0)</f>
        <v>0</v>
      </c>
    </row>
    <row r="4" spans="1:9" s="9" customFormat="1" ht="12.75">
      <c r="A4" s="7"/>
      <c r="B4" s="3"/>
      <c r="C4" s="3" t="s">
        <v>25</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Beépített berendezési tárgyak elhelyezése</oddHeader>
  </headerFooter>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1">
      <selection activeCell="C24" sqref="C24"/>
    </sheetView>
  </sheetViews>
  <sheetFormatPr defaultColWidth="9.140625" defaultRowHeight="15"/>
  <cols>
    <col min="1" max="1" width="36.421875" style="11" customWidth="1"/>
    <col min="2" max="3" width="20.7109375" style="11" customWidth="1"/>
    <col min="4" max="16384" width="9.140625" style="11" customWidth="1"/>
  </cols>
  <sheetData>
    <row r="1" spans="1:3" s="12" customFormat="1" ht="15.75">
      <c r="A1" s="12" t="s">
        <v>0</v>
      </c>
      <c r="B1" s="13" t="s">
        <v>1</v>
      </c>
      <c r="C1" s="13" t="s">
        <v>2</v>
      </c>
    </row>
    <row r="2" spans="1:3" ht="15.75">
      <c r="A2" s="11" t="s">
        <v>28</v>
      </c>
      <c r="B2" s="11">
        <f>'Zsaluzás és állványozás'!H16</f>
        <v>0</v>
      </c>
      <c r="C2" s="11">
        <f>'Zsaluzás és állványozás'!I16</f>
        <v>0</v>
      </c>
    </row>
    <row r="3" spans="1:3" ht="15.75">
      <c r="A3" s="11" t="s">
        <v>32</v>
      </c>
      <c r="B3" s="11">
        <f>Költségtérítések!H4</f>
        <v>0</v>
      </c>
      <c r="C3" s="11">
        <f>Költségtérítések!I4</f>
        <v>0</v>
      </c>
    </row>
    <row r="4" spans="1:3" ht="15.75">
      <c r="A4" s="11" t="s">
        <v>46</v>
      </c>
      <c r="B4" s="11">
        <f>'Irtás, föld- és sziklamunka'!H14</f>
        <v>0</v>
      </c>
      <c r="C4" s="11">
        <f>'Irtás, föld- és sziklamunka'!I14</f>
        <v>0</v>
      </c>
    </row>
    <row r="5" spans="1:3" ht="15.75">
      <c r="A5" s="11" t="s">
        <v>51</v>
      </c>
      <c r="B5" s="11">
        <f>Síkalapozás!H6</f>
        <v>0</v>
      </c>
      <c r="C5" s="11">
        <f>Síkalapozás!I6</f>
        <v>0</v>
      </c>
    </row>
    <row r="6" spans="1:3" ht="15.75">
      <c r="A6" s="11" t="s">
        <v>74</v>
      </c>
      <c r="B6" s="11">
        <f>'Helyszíni beton és vasbeton mun'!H23</f>
        <v>0</v>
      </c>
      <c r="C6" s="11">
        <f>'Helyszíni beton és vasbeton mun'!I23</f>
        <v>0</v>
      </c>
    </row>
    <row r="7" spans="1:3" ht="31.5">
      <c r="A7" s="11" t="s">
        <v>81</v>
      </c>
      <c r="B7" s="11">
        <f>'Előregyártott épületszerkezeti '!H8</f>
        <v>0</v>
      </c>
      <c r="C7" s="11">
        <f>'Előregyártott épületszerkezeti '!I8</f>
        <v>0</v>
      </c>
    </row>
    <row r="8" spans="1:3" ht="15.75">
      <c r="A8" s="11" t="s">
        <v>88</v>
      </c>
      <c r="B8" s="11">
        <f>'Falazás és egyéb kőművesmunka'!H8</f>
        <v>0</v>
      </c>
      <c r="C8" s="11">
        <f>'Falazás és egyéb kőművesmunka'!I8</f>
        <v>0</v>
      </c>
    </row>
    <row r="9" spans="1:3" ht="15.75">
      <c r="A9" s="11" t="s">
        <v>106</v>
      </c>
      <c r="B9" s="11">
        <f>Ácsmunka!H19</f>
        <v>0</v>
      </c>
      <c r="C9" s="11">
        <f>Ácsmunka!I19</f>
        <v>0</v>
      </c>
    </row>
    <row r="10" spans="1:3" ht="15.75">
      <c r="A10" s="11" t="s">
        <v>117</v>
      </c>
      <c r="B10" s="11">
        <f>'Vakolás és rabicolás'!H12</f>
        <v>0</v>
      </c>
      <c r="C10" s="11">
        <f>'Vakolás és rabicolás'!I12</f>
        <v>0</v>
      </c>
    </row>
    <row r="11" spans="1:3" ht="15.75">
      <c r="A11" s="11" t="s">
        <v>123</v>
      </c>
      <c r="B11" s="11">
        <f>Szárazépítés!H7</f>
        <v>0</v>
      </c>
      <c r="C11" s="11">
        <f>Szárazépítés!I7</f>
        <v>0</v>
      </c>
    </row>
    <row r="12" spans="1:3" ht="31.5">
      <c r="A12" s="11" t="s">
        <v>134</v>
      </c>
      <c r="B12" s="11">
        <f>'Hideg- és melegburkolatok készí'!H12</f>
        <v>0</v>
      </c>
      <c r="C12" s="11">
        <f>'Hideg- és melegburkolatok készí'!I12</f>
        <v>0</v>
      </c>
    </row>
    <row r="13" spans="1:3" ht="15.75">
      <c r="A13" s="11" t="s">
        <v>150</v>
      </c>
      <c r="B13" s="11">
        <f>Bádogozás!H17</f>
        <v>0</v>
      </c>
      <c r="C13" s="11">
        <f>Bádogozás!I17</f>
        <v>0</v>
      </c>
    </row>
    <row r="14" spans="1:3" ht="15.75">
      <c r="A14" s="11" t="s">
        <v>168</v>
      </c>
      <c r="B14" s="11">
        <f>'Fa- és műanyag szerkezet elhely'!H19</f>
        <v>0</v>
      </c>
      <c r="C14" s="11">
        <f>'Fa- és műanyag szerkezet elhely'!I19</f>
        <v>0</v>
      </c>
    </row>
    <row r="15" spans="1:3" ht="31.5">
      <c r="A15" s="11" t="s">
        <v>179</v>
      </c>
      <c r="B15" s="11">
        <f>'Fém nyílászáró és épületlakatos'!H12</f>
        <v>0</v>
      </c>
      <c r="C15" s="11">
        <f>'Fém nyílászáró és épületlakatos'!I12</f>
        <v>0</v>
      </c>
    </row>
    <row r="16" spans="1:3" ht="15.75">
      <c r="A16" s="11" t="s">
        <v>188</v>
      </c>
      <c r="B16" s="11">
        <f>Felületképzés!H10</f>
        <v>0</v>
      </c>
      <c r="C16" s="11">
        <f>Felületképzés!I10</f>
        <v>0</v>
      </c>
    </row>
    <row r="17" spans="1:3" ht="15.75">
      <c r="A17" s="11" t="s">
        <v>210</v>
      </c>
      <c r="B17" s="11">
        <f>Szigetelés!H23</f>
        <v>0</v>
      </c>
      <c r="C17" s="11">
        <f>Szigetelés!I23</f>
        <v>0</v>
      </c>
    </row>
    <row r="18" spans="1:3" ht="31.5">
      <c r="A18" s="11" t="s">
        <v>213</v>
      </c>
      <c r="B18" s="11">
        <f>'Beépített berendezési tárgyak e'!H4</f>
        <v>0</v>
      </c>
      <c r="C18" s="11">
        <f>'Beépített berendezési tárgyak e'!I4</f>
        <v>0</v>
      </c>
    </row>
    <row r="19" spans="1:3" ht="31.5">
      <c r="A19" s="11" t="s">
        <v>217</v>
      </c>
      <c r="B19" s="11">
        <f>'Épületautomatika, -felügyelet ('!H4</f>
        <v>0</v>
      </c>
      <c r="C19" s="11">
        <f>'Épületautomatika, -felügyelet ('!I4</f>
        <v>0</v>
      </c>
    </row>
    <row r="20" spans="1:3" ht="31.5">
      <c r="A20" s="11" t="s">
        <v>228</v>
      </c>
      <c r="B20" s="11">
        <f>'Épületgépészeti szerelvények és'!H12</f>
        <v>0</v>
      </c>
      <c r="C20" s="11">
        <f>'Épületgépészeti szerelvények és'!I12</f>
        <v>0</v>
      </c>
    </row>
    <row r="21" ht="15.75">
      <c r="A21" s="11" t="s">
        <v>256</v>
      </c>
    </row>
    <row r="22" ht="15.75">
      <c r="A22" s="11" t="s">
        <v>257</v>
      </c>
    </row>
    <row r="23" spans="1:3" s="12" customFormat="1" ht="15.75">
      <c r="A23" s="12" t="s">
        <v>229</v>
      </c>
      <c r="B23" s="12">
        <f>ROUND(SUM(B2:B22),0)</f>
        <v>0</v>
      </c>
      <c r="C23" s="12">
        <f>ROUND(SUM(C2:C22),0)</f>
        <v>0</v>
      </c>
    </row>
  </sheetData>
  <sheetProtection/>
  <printOptions/>
  <pageMargins left="1" right="1" top="1" bottom="1" header="0.4166666666666667" footer="0.4166666666666667"/>
  <pageSetup firstPageNumber="1" useFirstPageNumber="1" horizontalDpi="600" verticalDpi="600" orientation="portrait" paperSize="9" r:id="rId1"/>
  <headerFooter>
    <oddHeader>&amp;C&amp;"Times New Roman,bold"&amp;12Munkanem összesítő</oddHeader>
  </headerFooter>
</worksheet>
</file>

<file path=xl/worksheets/sheet20.xml><?xml version="1.0" encoding="utf-8"?>
<worksheet xmlns="http://schemas.openxmlformats.org/spreadsheetml/2006/main" xmlns:r="http://schemas.openxmlformats.org/officeDocument/2006/relationships">
  <dimension ref="A1:I4"/>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51">
      <c r="A2" s="8">
        <v>1</v>
      </c>
      <c r="B2" s="1" t="s">
        <v>214</v>
      </c>
      <c r="C2" s="2" t="s">
        <v>216</v>
      </c>
      <c r="D2" s="6">
        <v>1</v>
      </c>
      <c r="E2" s="1" t="s">
        <v>215</v>
      </c>
      <c r="F2" s="6">
        <v>0</v>
      </c>
      <c r="G2" s="6">
        <v>0</v>
      </c>
      <c r="H2" s="6">
        <f>ROUND(D2*F2,0)</f>
        <v>0</v>
      </c>
      <c r="I2" s="6">
        <f>ROUND(D2*G2,0)</f>
        <v>0</v>
      </c>
    </row>
    <row r="4" spans="1:9" s="9" customFormat="1" ht="12.75">
      <c r="A4" s="7"/>
      <c r="B4" s="3"/>
      <c r="C4" s="3" t="s">
        <v>25</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Épületautomatika, -felügyelet (gyengeáram)</oddHeader>
  </headerFooter>
</worksheet>
</file>

<file path=xl/worksheets/sheet21.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1" t="s">
        <v>218</v>
      </c>
      <c r="C2" s="2" t="s">
        <v>219</v>
      </c>
      <c r="D2" s="6">
        <v>1</v>
      </c>
      <c r="E2" s="1" t="s">
        <v>76</v>
      </c>
      <c r="F2" s="6">
        <v>0</v>
      </c>
      <c r="G2" s="6">
        <v>0</v>
      </c>
      <c r="H2" s="6">
        <f>ROUND(D2*F2,0)</f>
        <v>0</v>
      </c>
      <c r="I2" s="6">
        <f>ROUND(D2*G2,0)</f>
        <v>0</v>
      </c>
    </row>
    <row r="4" spans="1:9" ht="63.75">
      <c r="A4" s="8">
        <v>2</v>
      </c>
      <c r="B4" s="1" t="s">
        <v>220</v>
      </c>
      <c r="C4" s="2" t="s">
        <v>221</v>
      </c>
      <c r="D4" s="6">
        <v>1</v>
      </c>
      <c r="E4" s="1" t="s">
        <v>76</v>
      </c>
      <c r="F4" s="6">
        <v>0</v>
      </c>
      <c r="G4" s="6">
        <v>0</v>
      </c>
      <c r="H4" s="6">
        <f>ROUND(D4*F4,0)</f>
        <v>0</v>
      </c>
      <c r="I4" s="6">
        <f>ROUND(D4*G4,0)</f>
        <v>0</v>
      </c>
    </row>
    <row r="6" spans="1:9" ht="63.75">
      <c r="A6" s="8">
        <v>3</v>
      </c>
      <c r="B6" s="1" t="s">
        <v>222</v>
      </c>
      <c r="C6" s="2" t="s">
        <v>223</v>
      </c>
      <c r="D6" s="6">
        <v>1</v>
      </c>
      <c r="E6" s="1" t="s">
        <v>76</v>
      </c>
      <c r="F6" s="6">
        <v>0</v>
      </c>
      <c r="G6" s="6">
        <v>0</v>
      </c>
      <c r="H6" s="6">
        <f>ROUND(D6*F6,0)</f>
        <v>0</v>
      </c>
      <c r="I6" s="6">
        <f>ROUND(D6*G6,0)</f>
        <v>0</v>
      </c>
    </row>
    <row r="8" spans="1:9" ht="63.75">
      <c r="A8" s="8">
        <v>4</v>
      </c>
      <c r="B8" s="1" t="s">
        <v>224</v>
      </c>
      <c r="C8" s="2" t="s">
        <v>225</v>
      </c>
      <c r="D8" s="6">
        <v>1</v>
      </c>
      <c r="E8" s="1" t="s">
        <v>76</v>
      </c>
      <c r="F8" s="6">
        <v>0</v>
      </c>
      <c r="G8" s="6">
        <v>0</v>
      </c>
      <c r="H8" s="6">
        <f>ROUND(D8*F8,0)</f>
        <v>0</v>
      </c>
      <c r="I8" s="6">
        <f>ROUND(D8*G8,0)</f>
        <v>0</v>
      </c>
    </row>
    <row r="10" spans="1:9" ht="38.25">
      <c r="A10" s="8">
        <v>5</v>
      </c>
      <c r="B10" s="1" t="s">
        <v>226</v>
      </c>
      <c r="C10" s="2" t="s">
        <v>227</v>
      </c>
      <c r="D10" s="6">
        <v>1</v>
      </c>
      <c r="E10" s="1" t="s">
        <v>76</v>
      </c>
      <c r="F10" s="6">
        <v>0</v>
      </c>
      <c r="G10" s="6">
        <v>0</v>
      </c>
      <c r="H10" s="6">
        <f>ROUND(D10*F10,0)</f>
        <v>0</v>
      </c>
      <c r="I10" s="6">
        <f>ROUND(D10*G10,0)</f>
        <v>0</v>
      </c>
    </row>
    <row r="12" spans="1:9" s="9" customFormat="1" ht="12.75">
      <c r="A12" s="7"/>
      <c r="B12" s="3"/>
      <c r="C12" s="3" t="s">
        <v>25</v>
      </c>
      <c r="D12" s="5"/>
      <c r="E12" s="3"/>
      <c r="F12" s="5"/>
      <c r="G12" s="5"/>
      <c r="H12" s="5">
        <f>ROUND(SUM(H2:H11),0)</f>
        <v>0</v>
      </c>
      <c r="I12" s="5">
        <f>ROUND(SUM(I2:I11),0)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Épületgépészeti szerelvények és berendezések szerelése</oddHeader>
  </headerFooter>
</worksheet>
</file>

<file path=xl/worksheets/sheet3.xml><?xml version="1.0" encoding="utf-8"?>
<worksheet xmlns="http://schemas.openxmlformats.org/spreadsheetml/2006/main" xmlns:r="http://schemas.openxmlformats.org/officeDocument/2006/relationships">
  <dimension ref="A1:I16"/>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25.5">
      <c r="A2" s="8">
        <v>1</v>
      </c>
      <c r="B2" s="1" t="s">
        <v>12</v>
      </c>
      <c r="C2" s="2" t="s">
        <v>14</v>
      </c>
      <c r="D2" s="6">
        <v>27.14</v>
      </c>
      <c r="E2" s="1" t="s">
        <v>13</v>
      </c>
      <c r="F2" s="6">
        <v>0</v>
      </c>
      <c r="G2" s="6">
        <v>0</v>
      </c>
      <c r="H2" s="6">
        <f>ROUND(D2*F2,0)</f>
        <v>0</v>
      </c>
      <c r="I2" s="6">
        <f>ROUND(D2*G2,0)</f>
        <v>0</v>
      </c>
    </row>
    <row r="4" spans="1:9" ht="25.5">
      <c r="A4" s="8">
        <v>2</v>
      </c>
      <c r="B4" s="1" t="s">
        <v>15</v>
      </c>
      <c r="C4" s="2" t="s">
        <v>16</v>
      </c>
      <c r="D4" s="6">
        <v>23.2</v>
      </c>
      <c r="E4" s="1" t="s">
        <v>13</v>
      </c>
      <c r="F4" s="6">
        <v>0</v>
      </c>
      <c r="G4" s="6">
        <v>0</v>
      </c>
      <c r="H4" s="6">
        <f>ROUND(D4*F4,0)</f>
        <v>0</v>
      </c>
      <c r="I4" s="6">
        <f>ROUND(D4*G4,0)</f>
        <v>0</v>
      </c>
    </row>
    <row r="6" spans="1:9" ht="38.25">
      <c r="A6" s="8">
        <v>3</v>
      </c>
      <c r="B6" s="1" t="s">
        <v>17</v>
      </c>
      <c r="C6" s="2" t="s">
        <v>18</v>
      </c>
      <c r="D6" s="6">
        <v>9.3</v>
      </c>
      <c r="E6" s="1" t="s">
        <v>13</v>
      </c>
      <c r="F6" s="6">
        <v>0</v>
      </c>
      <c r="G6" s="6">
        <v>0</v>
      </c>
      <c r="H6" s="6">
        <f>ROUND(D6*F6,0)</f>
        <v>0</v>
      </c>
      <c r="I6" s="6">
        <f>ROUND(D6*G6,0)</f>
        <v>0</v>
      </c>
    </row>
    <row r="8" spans="1:9" ht="25.5">
      <c r="A8" s="8">
        <v>4</v>
      </c>
      <c r="B8" s="1" t="s">
        <v>19</v>
      </c>
      <c r="C8" s="2" t="s">
        <v>20</v>
      </c>
      <c r="D8" s="6">
        <v>20.35</v>
      </c>
      <c r="E8" s="1" t="s">
        <v>13</v>
      </c>
      <c r="F8" s="6">
        <v>0</v>
      </c>
      <c r="G8" s="6">
        <v>0</v>
      </c>
      <c r="H8" s="6">
        <f>ROUND(D8*F8,0)</f>
        <v>0</v>
      </c>
      <c r="I8" s="6">
        <f>ROUND(D8*G8,0)</f>
        <v>0</v>
      </c>
    </row>
    <row r="10" spans="1:9" ht="79.5">
      <c r="A10" s="8">
        <v>5</v>
      </c>
      <c r="B10" s="1" t="s">
        <v>21</v>
      </c>
      <c r="C10" s="2" t="s">
        <v>26</v>
      </c>
      <c r="D10" s="6">
        <v>89.76</v>
      </c>
      <c r="E10" s="1" t="s">
        <v>13</v>
      </c>
      <c r="F10" s="6">
        <v>0</v>
      </c>
      <c r="G10" s="6">
        <v>0</v>
      </c>
      <c r="H10" s="6">
        <f>ROUND(D10*F10,0)</f>
        <v>0</v>
      </c>
      <c r="I10" s="6">
        <f>ROUND(D10*G10,0)</f>
        <v>0</v>
      </c>
    </row>
    <row r="11" ht="25.5">
      <c r="C11" s="2" t="s">
        <v>22</v>
      </c>
    </row>
    <row r="13" spans="1:9" ht="92.25">
      <c r="A13" s="8">
        <v>6</v>
      </c>
      <c r="B13" s="1" t="s">
        <v>23</v>
      </c>
      <c r="C13" s="2" t="s">
        <v>27</v>
      </c>
      <c r="D13" s="6">
        <v>16.56</v>
      </c>
      <c r="E13" s="1" t="s">
        <v>13</v>
      </c>
      <c r="F13" s="6">
        <v>0</v>
      </c>
      <c r="G13" s="6">
        <v>0</v>
      </c>
      <c r="H13" s="6">
        <f>ROUND(D13*F13,0)</f>
        <v>0</v>
      </c>
      <c r="I13" s="6">
        <f>ROUND(D13*G13,0)</f>
        <v>0</v>
      </c>
    </row>
    <row r="14" ht="25.5">
      <c r="C14" s="2" t="s">
        <v>24</v>
      </c>
    </row>
    <row r="16" spans="1:9" s="9" customFormat="1" ht="12.75">
      <c r="A16" s="7"/>
      <c r="B16" s="3"/>
      <c r="C16" s="3" t="s">
        <v>25</v>
      </c>
      <c r="D16" s="5"/>
      <c r="E16" s="3"/>
      <c r="F16" s="5"/>
      <c r="G16" s="5"/>
      <c r="H16" s="5">
        <f>ROUND(SUM(H2:H15),0)</f>
        <v>0</v>
      </c>
      <c r="I16" s="5">
        <f>ROUND(SUM(I2:I15),0)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Zsaluzás és állványozás</oddHeader>
  </headerFooter>
</worksheet>
</file>

<file path=xl/worksheets/sheet4.xml><?xml version="1.0" encoding="utf-8"?>
<worksheet xmlns="http://schemas.openxmlformats.org/spreadsheetml/2006/main" xmlns:r="http://schemas.openxmlformats.org/officeDocument/2006/relationships">
  <dimension ref="A1:I4"/>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1" t="s">
        <v>29</v>
      </c>
      <c r="C2" s="2" t="s">
        <v>31</v>
      </c>
      <c r="D2" s="6">
        <v>62.16</v>
      </c>
      <c r="E2" s="1" t="s">
        <v>30</v>
      </c>
      <c r="F2" s="6">
        <v>0</v>
      </c>
      <c r="G2" s="6">
        <v>0</v>
      </c>
      <c r="H2" s="6">
        <f>ROUND(D2*F2,0)</f>
        <v>0</v>
      </c>
      <c r="I2" s="6">
        <f>ROUND(D2*G2,0)</f>
        <v>0</v>
      </c>
    </row>
    <row r="4" spans="1:9" s="9" customFormat="1" ht="12.75">
      <c r="A4" s="7"/>
      <c r="B4" s="3"/>
      <c r="C4" s="3" t="s">
        <v>25</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Költségtérítések</oddHeader>
  </headerFooter>
</worksheet>
</file>

<file path=xl/worksheets/sheet5.xml><?xml version="1.0" encoding="utf-8"?>
<worksheet xmlns="http://schemas.openxmlformats.org/spreadsheetml/2006/main" xmlns:r="http://schemas.openxmlformats.org/officeDocument/2006/relationships">
  <dimension ref="A1:I14"/>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1" t="s">
        <v>33</v>
      </c>
      <c r="C2" s="2" t="s">
        <v>35</v>
      </c>
      <c r="D2" s="6">
        <v>6.7</v>
      </c>
      <c r="E2" s="1" t="s">
        <v>34</v>
      </c>
      <c r="F2" s="6">
        <v>0</v>
      </c>
      <c r="G2" s="6">
        <v>0</v>
      </c>
      <c r="H2" s="6">
        <f>ROUND(D2*F2,0)</f>
        <v>0</v>
      </c>
      <c r="I2" s="6">
        <f>ROUND(D2*G2,0)</f>
        <v>0</v>
      </c>
    </row>
    <row r="4" spans="1:9" ht="66.75">
      <c r="A4" s="8">
        <v>2</v>
      </c>
      <c r="B4" s="1" t="s">
        <v>36</v>
      </c>
      <c r="C4" s="2" t="s">
        <v>44</v>
      </c>
      <c r="D4" s="6">
        <v>20.35</v>
      </c>
      <c r="E4" s="1" t="s">
        <v>34</v>
      </c>
      <c r="F4" s="6">
        <v>0</v>
      </c>
      <c r="G4" s="6">
        <v>0</v>
      </c>
      <c r="H4" s="6">
        <f>ROUND(D4*F4,0)</f>
        <v>0</v>
      </c>
      <c r="I4" s="6">
        <f>ROUND(D4*G4,0)</f>
        <v>0</v>
      </c>
    </row>
    <row r="6" spans="1:9" ht="54">
      <c r="A6" s="8">
        <v>3</v>
      </c>
      <c r="B6" s="1" t="s">
        <v>37</v>
      </c>
      <c r="C6" s="2" t="s">
        <v>45</v>
      </c>
      <c r="D6" s="6">
        <v>23.2</v>
      </c>
      <c r="E6" s="1" t="s">
        <v>34</v>
      </c>
      <c r="F6" s="6">
        <v>0</v>
      </c>
      <c r="G6" s="6">
        <v>0</v>
      </c>
      <c r="H6" s="6">
        <f>ROUND(D6*F6,0)</f>
        <v>0</v>
      </c>
      <c r="I6" s="6">
        <f>ROUND(D6*G6,0)</f>
        <v>0</v>
      </c>
    </row>
    <row r="8" spans="1:9" ht="38.25">
      <c r="A8" s="8">
        <v>4</v>
      </c>
      <c r="B8" s="1" t="s">
        <v>38</v>
      </c>
      <c r="C8" s="2" t="s">
        <v>39</v>
      </c>
      <c r="D8" s="6">
        <v>3.36</v>
      </c>
      <c r="E8" s="1" t="s">
        <v>34</v>
      </c>
      <c r="F8" s="6">
        <v>0</v>
      </c>
      <c r="G8" s="6">
        <v>0</v>
      </c>
      <c r="H8" s="6">
        <f>ROUND(D8*F8,0)</f>
        <v>0</v>
      </c>
      <c r="I8" s="6">
        <f>ROUND(D8*G8,0)</f>
        <v>0</v>
      </c>
    </row>
    <row r="10" spans="1:9" ht="25.5">
      <c r="A10" s="8">
        <v>5</v>
      </c>
      <c r="B10" s="1" t="s">
        <v>40</v>
      </c>
      <c r="C10" s="2" t="s">
        <v>41</v>
      </c>
      <c r="D10" s="6">
        <v>25.03</v>
      </c>
      <c r="E10" s="1" t="s">
        <v>34</v>
      </c>
      <c r="F10" s="6">
        <v>0</v>
      </c>
      <c r="G10" s="6">
        <v>0</v>
      </c>
      <c r="H10" s="6">
        <f>ROUND(D10*F10,0)</f>
        <v>0</v>
      </c>
      <c r="I10" s="6">
        <f>ROUND(D10*G10,0)</f>
        <v>0</v>
      </c>
    </row>
    <row r="12" spans="1:9" ht="63.75">
      <c r="A12" s="8">
        <v>6</v>
      </c>
      <c r="B12" s="1" t="s">
        <v>42</v>
      </c>
      <c r="C12" s="2" t="s">
        <v>43</v>
      </c>
      <c r="D12" s="6">
        <v>3.36</v>
      </c>
      <c r="E12" s="1" t="s">
        <v>34</v>
      </c>
      <c r="F12" s="6">
        <v>0</v>
      </c>
      <c r="G12" s="6">
        <v>0</v>
      </c>
      <c r="H12" s="6">
        <f>ROUND(D12*F12,0)</f>
        <v>0</v>
      </c>
      <c r="I12" s="6">
        <f>ROUND(D12*G12,0)</f>
        <v>0</v>
      </c>
    </row>
    <row r="14" spans="1:9" s="9" customFormat="1" ht="12.75">
      <c r="A14" s="7"/>
      <c r="B14" s="3"/>
      <c r="C14" s="3" t="s">
        <v>25</v>
      </c>
      <c r="D14" s="5"/>
      <c r="E14" s="3"/>
      <c r="F14" s="5"/>
      <c r="G14" s="5"/>
      <c r="H14" s="5">
        <f>ROUND(SUM(H2:H13),0)</f>
        <v>0</v>
      </c>
      <c r="I14" s="5">
        <f>ROUND(SUM(I2:I13),0)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Irtás, föld- és sziklamunka</oddHeader>
  </headerFooter>
</worksheet>
</file>

<file path=xl/worksheets/sheet6.xml><?xml version="1.0" encoding="utf-8"?>
<worksheet xmlns="http://schemas.openxmlformats.org/spreadsheetml/2006/main" xmlns:r="http://schemas.openxmlformats.org/officeDocument/2006/relationships">
  <dimension ref="A1:I6"/>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52.5">
      <c r="A2" s="8">
        <v>1</v>
      </c>
      <c r="B2" s="1" t="s">
        <v>47</v>
      </c>
      <c r="C2" s="2" t="s">
        <v>49</v>
      </c>
      <c r="D2" s="6">
        <v>23.2</v>
      </c>
      <c r="E2" s="1" t="s">
        <v>34</v>
      </c>
      <c r="F2" s="6">
        <v>0</v>
      </c>
      <c r="G2" s="6">
        <v>0</v>
      </c>
      <c r="H2" s="6">
        <f>ROUND(D2*F2,0)</f>
        <v>0</v>
      </c>
      <c r="I2" s="6">
        <f>ROUND(D2*G2,0)</f>
        <v>0</v>
      </c>
    </row>
    <row r="4" spans="1:9" ht="52.5">
      <c r="A4" s="8">
        <v>2</v>
      </c>
      <c r="B4" s="1" t="s">
        <v>48</v>
      </c>
      <c r="C4" s="2" t="s">
        <v>50</v>
      </c>
      <c r="D4" s="6">
        <v>20.35</v>
      </c>
      <c r="E4" s="1" t="s">
        <v>34</v>
      </c>
      <c r="F4" s="6">
        <v>0</v>
      </c>
      <c r="G4" s="6">
        <v>0</v>
      </c>
      <c r="H4" s="6">
        <f>ROUND(D4*F4,0)</f>
        <v>0</v>
      </c>
      <c r="I4" s="6">
        <f>ROUND(D4*G4,0)</f>
        <v>0</v>
      </c>
    </row>
    <row r="6" spans="1:9" s="9" customFormat="1" ht="12.75">
      <c r="A6" s="7"/>
      <c r="B6" s="3"/>
      <c r="C6" s="3" t="s">
        <v>25</v>
      </c>
      <c r="D6" s="5"/>
      <c r="E6" s="3"/>
      <c r="F6" s="5"/>
      <c r="G6" s="5"/>
      <c r="H6" s="5">
        <f>ROUND(SUM(H2:H5),0)</f>
        <v>0</v>
      </c>
      <c r="I6" s="5">
        <f>ROUND(SUM(I2:I5),0)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Síkalapozás</oddHeader>
  </headerFooter>
</worksheet>
</file>

<file path=xl/worksheets/sheet7.xml><?xml version="1.0" encoding="utf-8"?>
<worksheet xmlns="http://schemas.openxmlformats.org/spreadsheetml/2006/main" xmlns:r="http://schemas.openxmlformats.org/officeDocument/2006/relationships">
  <dimension ref="A1:I23"/>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63.75">
      <c r="A2" s="8">
        <v>1</v>
      </c>
      <c r="B2" s="1" t="s">
        <v>52</v>
      </c>
      <c r="C2" s="2" t="s">
        <v>54</v>
      </c>
      <c r="D2" s="6">
        <v>0.14</v>
      </c>
      <c r="E2" s="1" t="s">
        <v>53</v>
      </c>
      <c r="F2" s="6">
        <v>0</v>
      </c>
      <c r="G2" s="6">
        <v>0</v>
      </c>
      <c r="H2" s="6">
        <f>ROUND(D2*F2,0)</f>
        <v>0</v>
      </c>
      <c r="I2" s="6">
        <f>ROUND(D2*G2,0)</f>
        <v>0</v>
      </c>
    </row>
    <row r="4" spans="1:9" ht="63.75">
      <c r="A4" s="8">
        <v>2</v>
      </c>
      <c r="B4" s="1" t="s">
        <v>55</v>
      </c>
      <c r="C4" s="2" t="s">
        <v>56</v>
      </c>
      <c r="D4" s="6">
        <v>0.18</v>
      </c>
      <c r="E4" s="1" t="s">
        <v>53</v>
      </c>
      <c r="F4" s="6">
        <v>0</v>
      </c>
      <c r="G4" s="6">
        <v>0</v>
      </c>
      <c r="H4" s="6">
        <f>ROUND(D4*F4,0)</f>
        <v>0</v>
      </c>
      <c r="I4" s="6">
        <f>ROUND(D4*G4,0)</f>
        <v>0</v>
      </c>
    </row>
    <row r="6" spans="1:9" ht="89.25">
      <c r="A6" s="8">
        <v>3</v>
      </c>
      <c r="B6" s="1" t="s">
        <v>57</v>
      </c>
      <c r="C6" s="2" t="s">
        <v>58</v>
      </c>
      <c r="D6" s="6">
        <v>2.32</v>
      </c>
      <c r="E6" s="1" t="s">
        <v>34</v>
      </c>
      <c r="F6" s="6">
        <v>0</v>
      </c>
      <c r="G6" s="6">
        <v>0</v>
      </c>
      <c r="H6" s="6">
        <f>ROUND(D6*F6,0)</f>
        <v>0</v>
      </c>
      <c r="I6" s="6">
        <f>ROUND(D6*G6,0)</f>
        <v>0</v>
      </c>
    </row>
    <row r="7" ht="39.75">
      <c r="C7" s="2" t="s">
        <v>69</v>
      </c>
    </row>
    <row r="9" spans="1:9" ht="76.5">
      <c r="A9" s="8">
        <v>4</v>
      </c>
      <c r="B9" s="1" t="s">
        <v>59</v>
      </c>
      <c r="C9" s="2" t="s">
        <v>60</v>
      </c>
      <c r="D9" s="6">
        <v>5.4</v>
      </c>
      <c r="E9" s="1" t="s">
        <v>34</v>
      </c>
      <c r="F9" s="6">
        <v>0</v>
      </c>
      <c r="G9" s="6">
        <v>0</v>
      </c>
      <c r="H9" s="6">
        <f>ROUND(D9*F9,0)</f>
        <v>0</v>
      </c>
      <c r="I9" s="6">
        <f>ROUND(D9*G9,0)</f>
        <v>0</v>
      </c>
    </row>
    <row r="10" ht="27">
      <c r="C10" s="2" t="s">
        <v>70</v>
      </c>
    </row>
    <row r="12" spans="1:9" ht="89.25">
      <c r="A12" s="8">
        <v>5</v>
      </c>
      <c r="B12" s="1" t="s">
        <v>61</v>
      </c>
      <c r="C12" s="2" t="s">
        <v>62</v>
      </c>
      <c r="D12" s="6">
        <v>0.7</v>
      </c>
      <c r="E12" s="1" t="s">
        <v>34</v>
      </c>
      <c r="F12" s="6">
        <v>0</v>
      </c>
      <c r="G12" s="6">
        <v>0</v>
      </c>
      <c r="H12" s="6">
        <f>ROUND(D12*F12,0)</f>
        <v>0</v>
      </c>
      <c r="I12" s="6">
        <f>ROUND(D12*G12,0)</f>
        <v>0</v>
      </c>
    </row>
    <row r="13" ht="27">
      <c r="C13" s="2" t="s">
        <v>71</v>
      </c>
    </row>
    <row r="15" spans="1:9" ht="92.25">
      <c r="A15" s="8">
        <v>6</v>
      </c>
      <c r="B15" s="1" t="s">
        <v>63</v>
      </c>
      <c r="C15" s="2" t="s">
        <v>68</v>
      </c>
      <c r="D15" s="6">
        <v>3.8</v>
      </c>
      <c r="E15" s="1" t="s">
        <v>34</v>
      </c>
      <c r="F15" s="6">
        <v>0</v>
      </c>
      <c r="G15" s="6">
        <v>0</v>
      </c>
      <c r="H15" s="6">
        <f>ROUND(D15*F15,0)</f>
        <v>0</v>
      </c>
      <c r="I15" s="6">
        <f>ROUND(D15*G15,0)</f>
        <v>0</v>
      </c>
    </row>
    <row r="16" ht="27">
      <c r="C16" s="2" t="s">
        <v>72</v>
      </c>
    </row>
    <row r="18" spans="1:9" ht="25.5">
      <c r="A18" s="8">
        <v>7</v>
      </c>
      <c r="B18" s="1" t="s">
        <v>64</v>
      </c>
      <c r="C18" s="2" t="s">
        <v>65</v>
      </c>
      <c r="D18" s="6">
        <v>22.43</v>
      </c>
      <c r="E18" s="1" t="s">
        <v>13</v>
      </c>
      <c r="F18" s="6">
        <v>0</v>
      </c>
      <c r="G18" s="6">
        <v>0</v>
      </c>
      <c r="H18" s="6">
        <f>ROUND(D18*F18,0)</f>
        <v>0</v>
      </c>
      <c r="I18" s="6">
        <f>ROUND(D18*G18,0)</f>
        <v>0</v>
      </c>
    </row>
    <row r="20" spans="1:9" ht="76.5">
      <c r="A20" s="8">
        <v>8</v>
      </c>
      <c r="B20" s="1" t="s">
        <v>66</v>
      </c>
      <c r="C20" s="2" t="s">
        <v>67</v>
      </c>
      <c r="D20" s="6">
        <v>1.35</v>
      </c>
      <c r="E20" s="1" t="s">
        <v>34</v>
      </c>
      <c r="F20" s="6">
        <v>0</v>
      </c>
      <c r="G20" s="6">
        <v>0</v>
      </c>
      <c r="H20" s="6">
        <f>ROUND(D20*F20,0)</f>
        <v>0</v>
      </c>
      <c r="I20" s="6">
        <f>ROUND(D20*G20,0)</f>
        <v>0</v>
      </c>
    </row>
    <row r="21" ht="52.5">
      <c r="C21" s="2" t="s">
        <v>73</v>
      </c>
    </row>
    <row r="23" spans="1:9" s="9" customFormat="1" ht="12.75">
      <c r="A23" s="7"/>
      <c r="B23" s="3"/>
      <c r="C23" s="3" t="s">
        <v>25</v>
      </c>
      <c r="D23" s="5"/>
      <c r="E23" s="3"/>
      <c r="F23" s="5"/>
      <c r="G23" s="5"/>
      <c r="H23" s="5">
        <f>ROUND(SUM(H2:H22),0)</f>
        <v>0</v>
      </c>
      <c r="I23" s="5">
        <f>ROUND(SUM(I2:I22),0)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Helyszíni beton és vasbeton munka</oddHeader>
  </headerFooter>
</worksheet>
</file>

<file path=xl/worksheets/sheet8.xml><?xml version="1.0" encoding="utf-8"?>
<worksheet xmlns="http://schemas.openxmlformats.org/spreadsheetml/2006/main" xmlns:r="http://schemas.openxmlformats.org/officeDocument/2006/relationships">
  <dimension ref="A1:I8"/>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89.25">
      <c r="A2" s="8">
        <v>1</v>
      </c>
      <c r="B2" s="1" t="s">
        <v>75</v>
      </c>
      <c r="C2" s="2" t="s">
        <v>77</v>
      </c>
      <c r="D2" s="6">
        <v>4</v>
      </c>
      <c r="E2" s="1" t="s">
        <v>76</v>
      </c>
      <c r="F2" s="6">
        <v>0</v>
      </c>
      <c r="G2" s="6">
        <v>0</v>
      </c>
      <c r="H2" s="6">
        <f>ROUND(D2*F2,0)</f>
        <v>0</v>
      </c>
      <c r="I2" s="6">
        <f>ROUND(D2*G2,0)</f>
        <v>0</v>
      </c>
    </row>
    <row r="3" ht="51">
      <c r="C3" s="2" t="s">
        <v>78</v>
      </c>
    </row>
    <row r="5" spans="1:9" ht="89.25">
      <c r="A5" s="8">
        <v>2</v>
      </c>
      <c r="B5" s="1" t="s">
        <v>79</v>
      </c>
      <c r="C5" s="2" t="s">
        <v>77</v>
      </c>
      <c r="D5" s="6">
        <v>24</v>
      </c>
      <c r="E5" s="1" t="s">
        <v>76</v>
      </c>
      <c r="F5" s="6">
        <v>0</v>
      </c>
      <c r="G5" s="6">
        <v>0</v>
      </c>
      <c r="H5" s="6">
        <f>ROUND(D5*F5,0)</f>
        <v>0</v>
      </c>
      <c r="I5" s="6">
        <f>ROUND(D5*G5,0)</f>
        <v>0</v>
      </c>
    </row>
    <row r="6" ht="51">
      <c r="C6" s="2" t="s">
        <v>80</v>
      </c>
    </row>
    <row r="8" spans="1:9" s="9" customFormat="1" ht="12.75">
      <c r="A8" s="7"/>
      <c r="B8" s="3"/>
      <c r="C8" s="3" t="s">
        <v>25</v>
      </c>
      <c r="D8" s="5"/>
      <c r="E8" s="3"/>
      <c r="F8" s="5"/>
      <c r="G8" s="5"/>
      <c r="H8" s="5">
        <f>ROUND(SUM(H2:H7),0)</f>
        <v>0</v>
      </c>
      <c r="I8" s="5">
        <f>ROUND(SUM(I2:I7),0)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Előregyártott épületszerkezeti elem elhelyezése és szerelése</oddHeader>
  </headerFooter>
</worksheet>
</file>

<file path=xl/worksheets/sheet9.xml><?xml version="1.0" encoding="utf-8"?>
<worksheet xmlns="http://schemas.openxmlformats.org/spreadsheetml/2006/main" xmlns:r="http://schemas.openxmlformats.org/officeDocument/2006/relationships">
  <dimension ref="A1:I8"/>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102">
      <c r="A2" s="8">
        <v>1</v>
      </c>
      <c r="B2" s="1" t="s">
        <v>82</v>
      </c>
      <c r="C2" s="2" t="s">
        <v>83</v>
      </c>
      <c r="D2" s="6">
        <v>12.6</v>
      </c>
      <c r="E2" s="1" t="s">
        <v>13</v>
      </c>
      <c r="F2" s="6">
        <v>0</v>
      </c>
      <c r="G2" s="6">
        <v>0</v>
      </c>
      <c r="H2" s="6">
        <f>ROUND(D2*F2,0)</f>
        <v>0</v>
      </c>
      <c r="I2" s="6">
        <f>ROUND(D2*G2,0)</f>
        <v>0</v>
      </c>
    </row>
    <row r="3" ht="25.5">
      <c r="C3" s="2" t="s">
        <v>84</v>
      </c>
    </row>
    <row r="5" spans="1:9" ht="102">
      <c r="A5" s="8">
        <v>2</v>
      </c>
      <c r="B5" s="1" t="s">
        <v>85</v>
      </c>
      <c r="C5" s="2" t="s">
        <v>86</v>
      </c>
      <c r="D5" s="6">
        <v>68.64</v>
      </c>
      <c r="E5" s="1" t="s">
        <v>13</v>
      </c>
      <c r="F5" s="6">
        <v>0</v>
      </c>
      <c r="G5" s="6">
        <v>0</v>
      </c>
      <c r="H5" s="6">
        <f>ROUND(D5*F5,0)</f>
        <v>0</v>
      </c>
      <c r="I5" s="6">
        <f>ROUND(D5*G5,0)</f>
        <v>0</v>
      </c>
    </row>
    <row r="6" ht="25.5">
      <c r="C6" s="2" t="s">
        <v>87</v>
      </c>
    </row>
    <row r="8" spans="1:9" s="9" customFormat="1" ht="12.75">
      <c r="A8" s="7"/>
      <c r="B8" s="3"/>
      <c r="C8" s="3" t="s">
        <v>25</v>
      </c>
      <c r="D8" s="5"/>
      <c r="E8" s="3"/>
      <c r="F8" s="5"/>
      <c r="G8" s="5"/>
      <c r="H8" s="5">
        <f>ROUND(SUM(H2:H7),0)</f>
        <v>0</v>
      </c>
      <c r="I8" s="5">
        <f>ROUND(SUM(I2:I7),0)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Falazás és egyéb kőművesmunka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zoli</dc:creator>
  <cp:keywords/>
  <dc:description/>
  <cp:lastModifiedBy>zoli</cp:lastModifiedBy>
  <dcterms:created xsi:type="dcterms:W3CDTF">2017-08-27T17:45:45Z</dcterms:created>
  <dcterms:modified xsi:type="dcterms:W3CDTF">2017-08-27T17:50:22Z</dcterms:modified>
  <cp:category/>
  <cp:version/>
  <cp:contentType/>
  <cp:contentStatus/>
</cp:coreProperties>
</file>